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605" windowHeight="570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<sst xmlns="http://schemas.openxmlformats.org/spreadsheetml/2006/main" count="171" uniqueCount="83">
  <si>
    <t>Sl. No.</t>
  </si>
  <si>
    <t>Players Name</t>
  </si>
  <si>
    <t>How Out</t>
  </si>
  <si>
    <t>Bowler</t>
  </si>
  <si>
    <t>Extras</t>
  </si>
  <si>
    <t>Bonus Runs</t>
  </si>
  <si>
    <t>Total Runs</t>
  </si>
  <si>
    <t>4s</t>
  </si>
  <si>
    <t>6s</t>
  </si>
  <si>
    <t>Balls</t>
  </si>
  <si>
    <t>Runs</t>
  </si>
  <si>
    <t>SR</t>
  </si>
  <si>
    <t>Overs</t>
  </si>
  <si>
    <t>M</t>
  </si>
  <si>
    <t>Wkts</t>
  </si>
  <si>
    <t>Fall of Wickets</t>
  </si>
  <si>
    <t>Score</t>
  </si>
  <si>
    <t>Power Play</t>
  </si>
  <si>
    <t>E.R</t>
  </si>
  <si>
    <t>Byes</t>
  </si>
  <si>
    <t>Leg Byes</t>
  </si>
  <si>
    <t>Wickets</t>
  </si>
  <si>
    <t>1 For</t>
  </si>
  <si>
    <t>2 For</t>
  </si>
  <si>
    <t>3 For</t>
  </si>
  <si>
    <t>4 for</t>
  </si>
  <si>
    <t>5 For</t>
  </si>
  <si>
    <t>6 For</t>
  </si>
  <si>
    <t>7 For</t>
  </si>
  <si>
    <t>8 For</t>
  </si>
  <si>
    <t>9 for</t>
  </si>
  <si>
    <t>10 for</t>
  </si>
  <si>
    <t>Please Visit us at: www.spectrumsports.in</t>
  </si>
  <si>
    <t>BOLD</t>
  </si>
  <si>
    <t>NOT OUT</t>
  </si>
  <si>
    <t>Wides</t>
  </si>
  <si>
    <t>No Balls</t>
  </si>
  <si>
    <t>OVERS</t>
  </si>
  <si>
    <t>RUNS</t>
  </si>
  <si>
    <t>R.R</t>
  </si>
  <si>
    <t>WKTS</t>
  </si>
  <si>
    <t>UTTRANCHAL BOYS</t>
  </si>
  <si>
    <t>ARADHYA</t>
  </si>
  <si>
    <t>VENKATESH</t>
  </si>
  <si>
    <t>LBW</t>
  </si>
  <si>
    <t>SHIKHAR</t>
  </si>
  <si>
    <t>ANKIT</t>
  </si>
  <si>
    <t>1 TO 6</t>
  </si>
  <si>
    <t>UTTRANCHAL RUNS</t>
  </si>
  <si>
    <t>UTTR R.R</t>
  </si>
  <si>
    <t>MANAN</t>
  </si>
  <si>
    <t>ROYAL</t>
  </si>
  <si>
    <t>AMEYA</t>
  </si>
  <si>
    <t>LAKSHAY</t>
  </si>
  <si>
    <t>DNB</t>
  </si>
  <si>
    <r>
      <t xml:space="preserve">1st SPORTSTAR CRICKET LEAGUE (UNDER 14 YEARS) </t>
    </r>
    <r>
      <rPr>
        <b/>
        <u val="single"/>
        <sz val="16"/>
        <color indexed="8"/>
        <rFont val="Times New Roman"/>
        <family val="1"/>
      </rPr>
      <t>Match No 4 Uttranchal Boys Vs Sportstar Club</t>
    </r>
  </si>
  <si>
    <t>JATIN</t>
  </si>
  <si>
    <t>ANCHIT</t>
  </si>
  <si>
    <t>VINESH</t>
  </si>
  <si>
    <t>RUN OUT BY ARYAN</t>
  </si>
  <si>
    <t>AVINASH JHA</t>
  </si>
  <si>
    <t>DANISH KHAN</t>
  </si>
  <si>
    <t>ARYAN JAMES</t>
  </si>
  <si>
    <t>ADITYA OBEROI</t>
  </si>
  <si>
    <t>AAMIR MALIK</t>
  </si>
  <si>
    <t>ARNAV MAHAJAN</t>
  </si>
  <si>
    <t>SAHIL SINGH</t>
  </si>
  <si>
    <t>ANSH GUPTA</t>
  </si>
  <si>
    <t>AMRIT KATHURIA</t>
  </si>
  <si>
    <t>NIKHIL MAJILA</t>
  </si>
  <si>
    <t>SANYAM</t>
  </si>
  <si>
    <t>YASHVARDHAN</t>
  </si>
  <si>
    <t>RUN OUT BY ANKIT</t>
  </si>
  <si>
    <t>STUMPED BY GANESH</t>
  </si>
  <si>
    <t>CAUGHT BY ANCHIT</t>
  </si>
  <si>
    <t>RUN OUT BY JATIN</t>
  </si>
  <si>
    <t>CAUGHT BY ROYAL</t>
  </si>
  <si>
    <t>SPORTSTAR RUNS</t>
  </si>
  <si>
    <t>SPORTSTR R.R</t>
  </si>
  <si>
    <r>
      <t xml:space="preserve">Yet another outstanding performance by Aradhya of Uttranchal Boys making 103* notout on just 71 balls with nineteen 4's Uttranchal put on board target of 199 Runs for Sportstar Club Club which they failed to achieve and going all out on 72 runs.  almost all the bowlers of Uttranchal managed to take wickets against the team and havn't let the chasers to settle down. However, Avinash Jha made some comeback hitting seven 4's all round the park but he too was run short by Jatin making him runout. Aradhya was also judged Man of the Match for his unbeaten century. </t>
    </r>
    <r>
      <rPr>
        <b/>
        <u val="single"/>
        <sz val="10"/>
        <color indexed="8"/>
        <rFont val="Comic Sans MS"/>
        <family val="4"/>
      </rPr>
      <t>Uttranchal Boys Won by 126 Runs.</t>
    </r>
  </si>
  <si>
    <t>ACHINT</t>
  </si>
  <si>
    <t>SPORTSTAR CLUB</t>
  </si>
  <si>
    <t>Aradhya of Uttranchal Boys receiving his MAN OF THE MATCH Award from Sh. Vinod Chaudhry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</si>
</sst>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0"/>
      <color indexed="9"/>
      <name val="Times New Roman"/>
      <family val="1"/>
    </font>
    <font>
      <b/>
      <sz val="12"/>
      <color indexed="8"/>
      <name val="Times New Roman"/>
      <family val="1"/>
    </font>
    <font>
      <b/>
      <sz val="10"/>
      <color indexed="30"/>
      <name val="Times New Roman"/>
      <family val="1"/>
    </font>
    <font>
      <b/>
      <sz val="10"/>
      <color indexed="17"/>
      <name val="Times New Roman"/>
      <family val="1"/>
    </font>
    <font>
      <b/>
      <sz val="12"/>
      <color indexed="36"/>
      <name val="Times New Roman"/>
      <family val="1"/>
    </font>
    <font>
      <b/>
      <sz val="16"/>
      <color indexed="60"/>
      <name val="Times New Roman"/>
      <family val="1"/>
    </font>
    <font>
      <sz val="8"/>
      <name val="Arial"/>
      <family val="2"/>
    </font>
    <font>
      <u val="single"/>
      <sz val="10"/>
      <color indexed="12"/>
      <name val="Arial"/>
      <family val="2"/>
    </font>
    <font>
      <u val="single"/>
      <sz val="10"/>
      <color indexed="36"/>
      <name val="Arial"/>
      <family val="2"/>
    </font>
    <font>
      <b/>
      <sz val="16"/>
      <color indexed="8"/>
      <name val="Times New Roman"/>
      <family val="1"/>
    </font>
    <font>
      <sz val="10"/>
      <color indexed="8"/>
      <name val="Comic Sans MS"/>
      <family val="4"/>
    </font>
    <font>
      <sz val="12"/>
      <color indexed="8"/>
      <name val="Times New Roman"/>
      <family val="1"/>
    </font>
    <font>
      <b/>
      <u val="single"/>
      <sz val="16"/>
      <color indexed="8"/>
      <name val="Times New Roman"/>
      <family val="1"/>
    </font>
    <font>
      <b/>
      <u val="single"/>
      <sz val="10"/>
      <color indexed="8"/>
      <name val="Comic Sans MS"/>
      <family val="4"/>
    </font>
    <font>
      <sz val="10"/>
      <color indexed="8"/>
      <name val="Arial"/>
      <family val="0"/>
    </font>
    <font>
      <sz val="8.45"/>
      <color indexed="8"/>
      <name val="Arial"/>
      <family val="0"/>
    </font>
    <font>
      <b/>
      <sz val="10"/>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8">
    <xf numFmtId="0" fontId="0" fillId="0" borderId="0" xfId="0" applyAlignment="1">
      <alignment/>
    </xf>
    <xf numFmtId="0" fontId="19" fillId="24" borderId="10" xfId="57" applyFont="1" applyFill="1" applyBorder="1" applyAlignment="1">
      <alignment horizontal="center"/>
      <protection/>
    </xf>
    <xf numFmtId="0" fontId="21" fillId="0" borderId="10" xfId="57" applyFont="1" applyBorder="1" applyAlignment="1">
      <alignment horizontal="center"/>
      <protection/>
    </xf>
    <xf numFmtId="0" fontId="22" fillId="0" borderId="10" xfId="57" applyFont="1" applyBorder="1" applyAlignment="1">
      <alignment horizontal="center"/>
      <protection/>
    </xf>
    <xf numFmtId="0" fontId="18" fillId="2" borderId="10" xfId="57" applyFont="1" applyFill="1" applyBorder="1" applyAlignment="1">
      <alignment horizontal="center"/>
      <protection/>
    </xf>
    <xf numFmtId="0" fontId="20" fillId="24" borderId="10" xfId="57" applyFont="1" applyFill="1" applyBorder="1" applyAlignment="1">
      <alignment horizontal="center"/>
      <protection/>
    </xf>
    <xf numFmtId="0" fontId="0" fillId="0" borderId="0" xfId="0" applyAlignment="1">
      <alignment horizontal="center"/>
    </xf>
    <xf numFmtId="0" fontId="21" fillId="0" borderId="11" xfId="57" applyFont="1" applyBorder="1" applyAlignment="1">
      <alignment horizontal="center"/>
      <protection/>
    </xf>
    <xf numFmtId="0" fontId="21" fillId="0" borderId="12" xfId="57" applyFont="1" applyBorder="1" applyAlignment="1">
      <alignment horizontal="center"/>
      <protection/>
    </xf>
    <xf numFmtId="0" fontId="22" fillId="0" borderId="11" xfId="57" applyFont="1" applyBorder="1" applyAlignment="1">
      <alignment horizontal="center"/>
      <protection/>
    </xf>
    <xf numFmtId="0" fontId="22" fillId="0" borderId="12" xfId="57" applyFont="1" applyBorder="1" applyAlignment="1">
      <alignment horizontal="center"/>
      <protection/>
    </xf>
    <xf numFmtId="0" fontId="29" fillId="0" borderId="11" xfId="57" applyFont="1" applyBorder="1" applyAlignment="1">
      <alignment horizontal="left" vertical="center" wrapText="1"/>
      <protection/>
    </xf>
    <xf numFmtId="0" fontId="30" fillId="0" borderId="13" xfId="57" applyFont="1" applyBorder="1" applyAlignment="1">
      <alignment horizontal="left" vertical="center" wrapText="1"/>
      <protection/>
    </xf>
    <xf numFmtId="0" fontId="18" fillId="0" borderId="13" xfId="57" applyFont="1" applyBorder="1" applyAlignment="1">
      <alignment horizontal="center" vertical="top"/>
      <protection/>
    </xf>
    <xf numFmtId="0" fontId="21" fillId="0" borderId="13" xfId="57" applyFont="1" applyBorder="1" applyAlignment="1">
      <alignment horizontal="center"/>
      <protection/>
    </xf>
    <xf numFmtId="0" fontId="21" fillId="0" borderId="10" xfId="57" applyFont="1" applyBorder="1" applyAlignment="1">
      <alignment horizontal="left"/>
      <protection/>
    </xf>
    <xf numFmtId="0" fontId="21" fillId="0" borderId="10" xfId="57" applyFont="1" applyBorder="1" applyAlignment="1">
      <alignment horizontal="center"/>
      <protection/>
    </xf>
    <xf numFmtId="0" fontId="20" fillId="2" borderId="10" xfId="57" applyFont="1" applyFill="1" applyBorder="1" applyAlignment="1">
      <alignment horizontal="center"/>
      <protection/>
    </xf>
    <xf numFmtId="0" fontId="20" fillId="24" borderId="10" xfId="57" applyFont="1" applyFill="1" applyBorder="1" applyAlignment="1">
      <alignment horizontal="center"/>
      <protection/>
    </xf>
    <xf numFmtId="0" fontId="22" fillId="0" borderId="13" xfId="57" applyFont="1" applyBorder="1" applyAlignment="1">
      <alignment horizontal="center"/>
      <protection/>
    </xf>
    <xf numFmtId="0" fontId="19" fillId="24" borderId="14" xfId="57" applyFont="1" applyFill="1" applyBorder="1" applyAlignment="1">
      <alignment horizontal="center" vertical="center"/>
      <protection/>
    </xf>
    <xf numFmtId="0" fontId="19" fillId="24" borderId="15" xfId="57" applyFont="1" applyFill="1" applyBorder="1" applyAlignment="1">
      <alignment horizontal="center" vertical="center"/>
      <protection/>
    </xf>
    <xf numFmtId="0" fontId="21" fillId="0" borderId="11" xfId="57" applyFont="1" applyBorder="1" applyAlignment="1">
      <alignment horizontal="left"/>
      <protection/>
    </xf>
    <xf numFmtId="0" fontId="21" fillId="0" borderId="13" xfId="57" applyFont="1" applyBorder="1" applyAlignment="1">
      <alignment horizontal="left"/>
      <protection/>
    </xf>
    <xf numFmtId="0" fontId="21" fillId="0" borderId="12" xfId="57" applyFont="1" applyBorder="1" applyAlignment="1">
      <alignment horizontal="left"/>
      <protection/>
    </xf>
    <xf numFmtId="0" fontId="22" fillId="0" borderId="11" xfId="57" applyFont="1" applyBorder="1" applyAlignment="1">
      <alignment horizontal="left"/>
      <protection/>
    </xf>
    <xf numFmtId="0" fontId="22" fillId="0" borderId="13" xfId="57" applyFont="1" applyBorder="1" applyAlignment="1">
      <alignment horizontal="left"/>
      <protection/>
    </xf>
    <xf numFmtId="0" fontId="22" fillId="0" borderId="12" xfId="57" applyFont="1" applyBorder="1" applyAlignment="1">
      <alignment horizontal="left"/>
      <protection/>
    </xf>
    <xf numFmtId="0" fontId="19" fillId="24" borderId="10" xfId="57" applyFont="1" applyFill="1" applyBorder="1" applyAlignment="1">
      <alignment horizontal="center" vertical="center"/>
      <protection/>
    </xf>
    <xf numFmtId="0" fontId="22" fillId="0" borderId="10" xfId="57" applyFont="1" applyBorder="1" applyAlignment="1">
      <alignment horizontal="center"/>
      <protection/>
    </xf>
    <xf numFmtId="0" fontId="19" fillId="24" borderId="10" xfId="57" applyFont="1" applyFill="1" applyBorder="1" applyAlignment="1">
      <alignment horizontal="right"/>
      <protection/>
    </xf>
    <xf numFmtId="0" fontId="20" fillId="2" borderId="10" xfId="57" applyFont="1" applyFill="1" applyBorder="1" applyAlignment="1">
      <alignment horizontal="right"/>
      <protection/>
    </xf>
    <xf numFmtId="0" fontId="18" fillId="0" borderId="10" xfId="57" applyFont="1" applyBorder="1" applyAlignment="1">
      <alignment horizontal="center"/>
      <protection/>
    </xf>
    <xf numFmtId="0" fontId="23" fillId="2" borderId="10" xfId="57" applyFont="1" applyFill="1" applyBorder="1" applyAlignment="1">
      <alignment horizontal="center"/>
      <protection/>
    </xf>
    <xf numFmtId="0" fontId="19" fillId="24" borderId="10" xfId="57" applyFont="1" applyFill="1" applyBorder="1" applyAlignment="1">
      <alignment horizontal="center"/>
      <protection/>
    </xf>
    <xf numFmtId="0" fontId="20" fillId="0" borderId="16" xfId="57" applyFont="1" applyBorder="1" applyAlignment="1">
      <alignment horizontal="center" vertical="center"/>
      <protection/>
    </xf>
    <xf numFmtId="0" fontId="20" fillId="0" borderId="17" xfId="57" applyFont="1" applyBorder="1" applyAlignment="1">
      <alignment horizontal="center" vertical="center"/>
      <protection/>
    </xf>
    <xf numFmtId="0" fontId="20" fillId="0" borderId="18" xfId="57" applyFont="1" applyBorder="1" applyAlignment="1">
      <alignment horizontal="center" vertical="center"/>
      <protection/>
    </xf>
    <xf numFmtId="0" fontId="20" fillId="0" borderId="19" xfId="57" applyFont="1" applyBorder="1" applyAlignment="1">
      <alignment horizontal="center" vertical="center"/>
      <protection/>
    </xf>
    <xf numFmtId="0" fontId="20" fillId="0" borderId="20" xfId="57" applyFont="1" applyBorder="1" applyAlignment="1">
      <alignment horizontal="center" vertical="center"/>
      <protection/>
    </xf>
    <xf numFmtId="0" fontId="20" fillId="0" borderId="21" xfId="57" applyFont="1" applyBorder="1" applyAlignment="1">
      <alignment horizontal="center" vertical="center"/>
      <protection/>
    </xf>
    <xf numFmtId="0" fontId="20" fillId="0" borderId="22" xfId="57" applyFont="1" applyBorder="1" applyAlignment="1">
      <alignment horizontal="center" vertical="center"/>
      <protection/>
    </xf>
    <xf numFmtId="0" fontId="20" fillId="0" borderId="0" xfId="57" applyFont="1" applyBorder="1" applyAlignment="1">
      <alignment horizontal="center" vertical="center"/>
      <protection/>
    </xf>
    <xf numFmtId="0" fontId="20" fillId="0" borderId="23" xfId="57" applyFont="1" applyBorder="1" applyAlignment="1">
      <alignment horizontal="center" vertical="center"/>
      <protection/>
    </xf>
    <xf numFmtId="0" fontId="22" fillId="0" borderId="10" xfId="57" applyFont="1" applyBorder="1" applyAlignment="1">
      <alignment horizontal="left"/>
      <protection/>
    </xf>
    <xf numFmtId="0" fontId="24" fillId="0" borderId="11" xfId="57" applyFont="1" applyBorder="1" applyAlignment="1">
      <alignment horizontal="center" vertical="center"/>
      <protection/>
    </xf>
    <xf numFmtId="0" fontId="24" fillId="0" borderId="13" xfId="57" applyFont="1" applyBorder="1" applyAlignment="1">
      <alignment horizontal="center" vertical="center"/>
      <protection/>
    </xf>
    <xf numFmtId="0" fontId="18" fillId="0" borderId="22" xfId="57" applyFont="1" applyBorder="1" applyAlignment="1">
      <alignment horizontal="center"/>
      <protection/>
    </xf>
    <xf numFmtId="0" fontId="18" fillId="0" borderId="0" xfId="57" applyFont="1" applyBorder="1" applyAlignment="1">
      <alignment horizontal="center"/>
      <protection/>
    </xf>
    <xf numFmtId="0" fontId="18" fillId="0" borderId="23" xfId="57" applyFont="1" applyBorder="1" applyAlignment="1">
      <alignment horizontal="center"/>
      <protection/>
    </xf>
    <xf numFmtId="0" fontId="28" fillId="0" borderId="16" xfId="57" applyFont="1" applyBorder="1" applyAlignment="1">
      <alignment horizontal="left" vertical="top"/>
      <protection/>
    </xf>
    <xf numFmtId="0" fontId="18" fillId="0" borderId="22" xfId="57" applyFont="1" applyBorder="1" applyAlignment="1">
      <alignment horizontal="left" vertical="top"/>
      <protection/>
    </xf>
    <xf numFmtId="0" fontId="18" fillId="0" borderId="17" xfId="57" applyFont="1" applyBorder="1" applyAlignment="1">
      <alignment horizontal="left" vertical="top"/>
      <protection/>
    </xf>
    <xf numFmtId="0" fontId="18" fillId="0" borderId="20" xfId="57" applyFont="1" applyBorder="1" applyAlignment="1">
      <alignment horizontal="left" vertical="top"/>
      <protection/>
    </xf>
    <xf numFmtId="0" fontId="18" fillId="0" borderId="23" xfId="57" applyFont="1" applyBorder="1" applyAlignment="1">
      <alignment horizontal="left" vertical="top"/>
      <protection/>
    </xf>
    <xf numFmtId="0" fontId="18" fillId="0" borderId="21" xfId="57" applyFont="1" applyBorder="1" applyAlignment="1">
      <alignment horizontal="left" vertical="top"/>
      <protection/>
    </xf>
    <xf numFmtId="0" fontId="18" fillId="0" borderId="11" xfId="57" applyFont="1" applyBorder="1" applyAlignment="1">
      <alignment horizontal="right" vertical="center"/>
      <protection/>
    </xf>
    <xf numFmtId="0" fontId="18" fillId="0" borderId="13" xfId="57" applyFont="1" applyBorder="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UTTRANCHAL BOY'S SCORECARD</a:t>
            </a:r>
          </a:p>
        </c:rich>
      </c:tx>
      <c:layout>
        <c:manualLayout>
          <c:xMode val="factor"/>
          <c:yMode val="factor"/>
          <c:x val="0.037"/>
          <c:y val="0"/>
        </c:manualLayout>
      </c:layout>
      <c:spPr>
        <a:noFill/>
        <a:ln w="3175">
          <a:noFill/>
        </a:ln>
      </c:spPr>
    </c:title>
    <c:plotArea>
      <c:layout>
        <c:manualLayout>
          <c:xMode val="edge"/>
          <c:yMode val="edge"/>
          <c:x val="0.041"/>
          <c:y val="0.2275"/>
          <c:w val="0.791"/>
          <c:h val="0.6602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Sheet2!$B$3:$B$22</c:f>
              <c:numCache>
                <c:ptCount val="20"/>
                <c:pt idx="0">
                  <c:v>8</c:v>
                </c:pt>
                <c:pt idx="1">
                  <c:v>12</c:v>
                </c:pt>
                <c:pt idx="2">
                  <c:v>26</c:v>
                </c:pt>
                <c:pt idx="3">
                  <c:v>28</c:v>
                </c:pt>
                <c:pt idx="4">
                  <c:v>42</c:v>
                </c:pt>
                <c:pt idx="5">
                  <c:v>54</c:v>
                </c:pt>
                <c:pt idx="6">
                  <c:v>60</c:v>
                </c:pt>
                <c:pt idx="7">
                  <c:v>75</c:v>
                </c:pt>
                <c:pt idx="8">
                  <c:v>80</c:v>
                </c:pt>
                <c:pt idx="9">
                  <c:v>87</c:v>
                </c:pt>
                <c:pt idx="10">
                  <c:v>101</c:v>
                </c:pt>
                <c:pt idx="11">
                  <c:v>111</c:v>
                </c:pt>
                <c:pt idx="12">
                  <c:v>125</c:v>
                </c:pt>
                <c:pt idx="13">
                  <c:v>134</c:v>
                </c:pt>
                <c:pt idx="14">
                  <c:v>140</c:v>
                </c:pt>
                <c:pt idx="15">
                  <c:v>153</c:v>
                </c:pt>
                <c:pt idx="16">
                  <c:v>159</c:v>
                </c:pt>
                <c:pt idx="17">
                  <c:v>178</c:v>
                </c:pt>
                <c:pt idx="18">
                  <c:v>189</c:v>
                </c:pt>
                <c:pt idx="19">
                  <c:v>198</c:v>
                </c:pt>
              </c:numCache>
            </c:numRef>
          </c:val>
        </c:ser>
        <c:axId val="32374801"/>
        <c:axId val="33424330"/>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Sheet2!$C$3:$C$22</c:f>
              <c:numCache>
                <c:ptCount val="20"/>
                <c:pt idx="0">
                  <c:v>8</c:v>
                </c:pt>
                <c:pt idx="1">
                  <c:v>6</c:v>
                </c:pt>
                <c:pt idx="2">
                  <c:v>7.3</c:v>
                </c:pt>
                <c:pt idx="3">
                  <c:v>7</c:v>
                </c:pt>
                <c:pt idx="4">
                  <c:v>8.4</c:v>
                </c:pt>
                <c:pt idx="5">
                  <c:v>8.3</c:v>
                </c:pt>
                <c:pt idx="6">
                  <c:v>6.2</c:v>
                </c:pt>
                <c:pt idx="7">
                  <c:v>9.375</c:v>
                </c:pt>
                <c:pt idx="8">
                  <c:v>9.3</c:v>
                </c:pt>
                <c:pt idx="9">
                  <c:v>8.7</c:v>
                </c:pt>
                <c:pt idx="10">
                  <c:v>5</c:v>
                </c:pt>
                <c:pt idx="11">
                  <c:v>10.3</c:v>
                </c:pt>
                <c:pt idx="12">
                  <c:v>5.6</c:v>
                </c:pt>
                <c:pt idx="13">
                  <c:v>5.4</c:v>
                </c:pt>
                <c:pt idx="14">
                  <c:v>11.3</c:v>
                </c:pt>
                <c:pt idx="15">
                  <c:v>6.3</c:v>
                </c:pt>
                <c:pt idx="16">
                  <c:v>6.2</c:v>
                </c:pt>
                <c:pt idx="17">
                  <c:v>12.3</c:v>
                </c:pt>
                <c:pt idx="18">
                  <c:v>6.6</c:v>
                </c:pt>
                <c:pt idx="19">
                  <c:v>9.9</c:v>
                </c:pt>
              </c:numCache>
            </c:numRef>
          </c:val>
          <c:smooth val="0"/>
        </c:ser>
        <c:axId val="26138619"/>
        <c:axId val="13506276"/>
      </c:lineChart>
      <c:catAx>
        <c:axId val="3237480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27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3424330"/>
        <c:crosses val="autoZero"/>
        <c:auto val="0"/>
        <c:lblOffset val="100"/>
        <c:tickLblSkip val="1"/>
        <c:noMultiLvlLbl val="0"/>
      </c:catAx>
      <c:valAx>
        <c:axId val="334243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8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2374801"/>
        <c:crossesAt val="1"/>
        <c:crossBetween val="between"/>
        <c:dispUnits/>
      </c:valAx>
      <c:catAx>
        <c:axId val="26138619"/>
        <c:scaling>
          <c:orientation val="minMax"/>
        </c:scaling>
        <c:axPos val="b"/>
        <c:delete val="1"/>
        <c:majorTickMark val="out"/>
        <c:minorTickMark val="none"/>
        <c:tickLblPos val="nextTo"/>
        <c:crossAx val="13506276"/>
        <c:crosses val="autoZero"/>
        <c:auto val="0"/>
        <c:lblOffset val="100"/>
        <c:tickLblSkip val="1"/>
        <c:noMultiLvlLbl val="0"/>
      </c:catAx>
      <c:valAx>
        <c:axId val="135062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3525"/>
              <c:y val="-0.005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6138619"/>
        <c:crosses val="max"/>
        <c:crossBetween val="between"/>
        <c:dispUnits/>
      </c:valAx>
      <c:spPr>
        <a:noFill/>
        <a:ln>
          <a:noFill/>
        </a:ln>
      </c:spPr>
    </c:plotArea>
    <c:legend>
      <c:legendPos val="tr"/>
      <c:layout>
        <c:manualLayout>
          <c:xMode val="edge"/>
          <c:yMode val="edge"/>
          <c:x val="0.85325"/>
          <c:y val="0.155"/>
          <c:w val="0.14075"/>
          <c:h val="0.151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SPORTSTAR CLUB'S SCORECARD</a:t>
            </a:r>
          </a:p>
        </c:rich>
      </c:tx>
      <c:layout>
        <c:manualLayout>
          <c:xMode val="factor"/>
          <c:yMode val="factor"/>
          <c:x val="0.0515"/>
          <c:y val="-0.0035"/>
        </c:manualLayout>
      </c:layout>
      <c:spPr>
        <a:noFill/>
        <a:ln w="3175">
          <a:noFill/>
        </a:ln>
      </c:spPr>
    </c:title>
    <c:plotArea>
      <c:layout>
        <c:manualLayout>
          <c:xMode val="edge"/>
          <c:yMode val="edge"/>
          <c:x val="0.02775"/>
          <c:y val="0.22975"/>
          <c:w val="0.8225"/>
          <c:h val="0.65525"/>
        </c:manualLayout>
      </c:layout>
      <c:barChart>
        <c:barDir val="col"/>
        <c:grouping val="clustered"/>
        <c:varyColors val="0"/>
        <c:ser>
          <c:idx val="0"/>
          <c:order val="0"/>
          <c:tx>
            <c:strRef>
              <c:f>Sheet2!$B$28</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Sheet2!$B$30:$B$49</c:f>
              <c:numCache>
                <c:ptCount val="20"/>
                <c:pt idx="0">
                  <c:v>3</c:v>
                </c:pt>
                <c:pt idx="1">
                  <c:v>5</c:v>
                </c:pt>
                <c:pt idx="2">
                  <c:v>6</c:v>
                </c:pt>
                <c:pt idx="3">
                  <c:v>12</c:v>
                </c:pt>
                <c:pt idx="4">
                  <c:v>12</c:v>
                </c:pt>
                <c:pt idx="5">
                  <c:v>16</c:v>
                </c:pt>
                <c:pt idx="6">
                  <c:v>17</c:v>
                </c:pt>
                <c:pt idx="7">
                  <c:v>31</c:v>
                </c:pt>
                <c:pt idx="8">
                  <c:v>38</c:v>
                </c:pt>
                <c:pt idx="9">
                  <c:v>57</c:v>
                </c:pt>
                <c:pt idx="10">
                  <c:v>60</c:v>
                </c:pt>
                <c:pt idx="11">
                  <c:v>67</c:v>
                </c:pt>
                <c:pt idx="12">
                  <c:v>72</c:v>
                </c:pt>
              </c:numCache>
            </c:numRef>
          </c:val>
        </c:ser>
        <c:axId val="31660229"/>
        <c:axId val="59802590"/>
      </c:barChart>
      <c:lineChart>
        <c:grouping val="standard"/>
        <c:varyColors val="0"/>
        <c:ser>
          <c:idx val="2"/>
          <c:order val="1"/>
          <c:tx>
            <c:strRef>
              <c:f>Sheet2!$C$28</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Sheet2!$C$30:$C$49</c:f>
              <c:numCache>
                <c:ptCount val="20"/>
                <c:pt idx="0">
                  <c:v>3</c:v>
                </c:pt>
                <c:pt idx="1">
                  <c:v>2.5</c:v>
                </c:pt>
                <c:pt idx="2">
                  <c:v>9.3</c:v>
                </c:pt>
                <c:pt idx="3">
                  <c:v>3.7</c:v>
                </c:pt>
                <c:pt idx="4">
                  <c:v>2.4</c:v>
                </c:pt>
                <c:pt idx="5">
                  <c:v>10.3</c:v>
                </c:pt>
                <c:pt idx="6">
                  <c:v>2.4285714285714284</c:v>
                </c:pt>
                <c:pt idx="7">
                  <c:v>6.2</c:v>
                </c:pt>
                <c:pt idx="8">
                  <c:v>11.3</c:v>
                </c:pt>
                <c:pt idx="9">
                  <c:v>5.7</c:v>
                </c:pt>
                <c:pt idx="10">
                  <c:v>5.5</c:v>
                </c:pt>
                <c:pt idx="11">
                  <c:v>12.3</c:v>
                </c:pt>
                <c:pt idx="12">
                  <c:v>5.5</c:v>
                </c:pt>
              </c:numCache>
            </c:numRef>
          </c:val>
          <c:smooth val="0"/>
        </c:ser>
        <c:axId val="53304431"/>
        <c:axId val="18453688"/>
      </c:lineChart>
      <c:catAx>
        <c:axId val="316602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4"/>
              <c:y val="0.003"/>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9802590"/>
        <c:crosses val="autoZero"/>
        <c:auto val="0"/>
        <c:lblOffset val="100"/>
        <c:tickLblSkip val="1"/>
        <c:noMultiLvlLbl val="0"/>
      </c:catAx>
      <c:valAx>
        <c:axId val="598025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72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1660229"/>
        <c:crossesAt val="1"/>
        <c:crossBetween val="between"/>
        <c:dispUnits/>
      </c:valAx>
      <c:catAx>
        <c:axId val="53304431"/>
        <c:scaling>
          <c:orientation val="minMax"/>
        </c:scaling>
        <c:axPos val="b"/>
        <c:delete val="1"/>
        <c:majorTickMark val="out"/>
        <c:minorTickMark val="none"/>
        <c:tickLblPos val="nextTo"/>
        <c:crossAx val="18453688"/>
        <c:crosses val="autoZero"/>
        <c:auto val="0"/>
        <c:lblOffset val="100"/>
        <c:tickLblSkip val="1"/>
        <c:noMultiLvlLbl val="0"/>
      </c:catAx>
      <c:valAx>
        <c:axId val="1845368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3325"/>
              <c:y val="-0.005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3304431"/>
        <c:crosses val="max"/>
        <c:crossBetween val="between"/>
        <c:dispUnits/>
      </c:valAx>
      <c:spPr>
        <a:noFill/>
        <a:ln>
          <a:noFill/>
        </a:ln>
      </c:spPr>
    </c:plotArea>
    <c:legend>
      <c:legendPos val="tr"/>
      <c:layout>
        <c:manualLayout>
          <c:xMode val="edge"/>
          <c:yMode val="edge"/>
          <c:x val="0.8735"/>
          <c:y val="0.15725"/>
          <c:w val="0.11825"/>
          <c:h val="0.15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0135"/>
          <c:y val="0.00275"/>
        </c:manualLayout>
      </c:layout>
      <c:spPr>
        <a:noFill/>
        <a:ln w="3175">
          <a:noFill/>
        </a:ln>
      </c:spPr>
    </c:title>
    <c:plotArea>
      <c:layout>
        <c:manualLayout>
          <c:xMode val="edge"/>
          <c:yMode val="edge"/>
          <c:x val="0.0295"/>
          <c:y val="0.17"/>
          <c:w val="0.86675"/>
          <c:h val="0.731"/>
        </c:manualLayout>
      </c:layout>
      <c:barChart>
        <c:barDir val="col"/>
        <c:grouping val="clustered"/>
        <c:varyColors val="0"/>
        <c:ser>
          <c:idx val="0"/>
          <c:order val="0"/>
          <c:tx>
            <c:strRef>
              <c:f>Sheet2!$B$59</c:f>
              <c:strCache>
                <c:ptCount val="1"/>
                <c:pt idx="0">
                  <c:v>UTTRANCHAL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Sheet2!$B$60:$B$79</c:f>
              <c:numCache>
                <c:ptCount val="20"/>
                <c:pt idx="0">
                  <c:v>8</c:v>
                </c:pt>
                <c:pt idx="1">
                  <c:v>12</c:v>
                </c:pt>
                <c:pt idx="2">
                  <c:v>26</c:v>
                </c:pt>
                <c:pt idx="3">
                  <c:v>28</c:v>
                </c:pt>
                <c:pt idx="4">
                  <c:v>42</c:v>
                </c:pt>
                <c:pt idx="5">
                  <c:v>54</c:v>
                </c:pt>
                <c:pt idx="6">
                  <c:v>60</c:v>
                </c:pt>
                <c:pt idx="7">
                  <c:v>75</c:v>
                </c:pt>
                <c:pt idx="8">
                  <c:v>80</c:v>
                </c:pt>
                <c:pt idx="9">
                  <c:v>87</c:v>
                </c:pt>
                <c:pt idx="10">
                  <c:v>101</c:v>
                </c:pt>
                <c:pt idx="11">
                  <c:v>111</c:v>
                </c:pt>
                <c:pt idx="12">
                  <c:v>125</c:v>
                </c:pt>
                <c:pt idx="13">
                  <c:v>134</c:v>
                </c:pt>
                <c:pt idx="14">
                  <c:v>140</c:v>
                </c:pt>
                <c:pt idx="15">
                  <c:v>153</c:v>
                </c:pt>
                <c:pt idx="16">
                  <c:v>159</c:v>
                </c:pt>
                <c:pt idx="17">
                  <c:v>178</c:v>
                </c:pt>
                <c:pt idx="18">
                  <c:v>189</c:v>
                </c:pt>
                <c:pt idx="19">
                  <c:v>198</c:v>
                </c:pt>
              </c:numCache>
            </c:numRef>
          </c:val>
        </c:ser>
        <c:ser>
          <c:idx val="4"/>
          <c:order val="1"/>
          <c:tx>
            <c:strRef>
              <c:f>Sheet2!$C$59</c:f>
              <c:strCache>
                <c:ptCount val="1"/>
                <c:pt idx="0">
                  <c:v>SPORTSTAR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Sheet2!$C$60:$C$79</c:f>
              <c:numCache>
                <c:ptCount val="20"/>
                <c:pt idx="0">
                  <c:v>3</c:v>
                </c:pt>
                <c:pt idx="1">
                  <c:v>5</c:v>
                </c:pt>
                <c:pt idx="2">
                  <c:v>6</c:v>
                </c:pt>
                <c:pt idx="3">
                  <c:v>12</c:v>
                </c:pt>
                <c:pt idx="4">
                  <c:v>12</c:v>
                </c:pt>
                <c:pt idx="5">
                  <c:v>16</c:v>
                </c:pt>
                <c:pt idx="6">
                  <c:v>17</c:v>
                </c:pt>
                <c:pt idx="7">
                  <c:v>31</c:v>
                </c:pt>
                <c:pt idx="8">
                  <c:v>38</c:v>
                </c:pt>
                <c:pt idx="9">
                  <c:v>57</c:v>
                </c:pt>
                <c:pt idx="10">
                  <c:v>60</c:v>
                </c:pt>
                <c:pt idx="11">
                  <c:v>67</c:v>
                </c:pt>
                <c:pt idx="12">
                  <c:v>72</c:v>
                </c:pt>
              </c:numCache>
            </c:numRef>
          </c:val>
        </c:ser>
        <c:axId val="45227257"/>
        <c:axId val="27816818"/>
      </c:barChart>
      <c:lineChart>
        <c:grouping val="standard"/>
        <c:varyColors val="0"/>
        <c:ser>
          <c:idx val="2"/>
          <c:order val="2"/>
          <c:tx>
            <c:strRef>
              <c:f>Sheet2!$D$59</c:f>
              <c:strCache>
                <c:ptCount val="1"/>
                <c:pt idx="0">
                  <c:v>UTTR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Sheet2!$D$60:$D$79</c:f>
              <c:numCache>
                <c:ptCount val="20"/>
                <c:pt idx="0">
                  <c:v>8</c:v>
                </c:pt>
                <c:pt idx="1">
                  <c:v>6</c:v>
                </c:pt>
                <c:pt idx="2">
                  <c:v>7.3</c:v>
                </c:pt>
                <c:pt idx="3">
                  <c:v>7</c:v>
                </c:pt>
                <c:pt idx="4">
                  <c:v>8.4</c:v>
                </c:pt>
                <c:pt idx="5">
                  <c:v>8.3</c:v>
                </c:pt>
                <c:pt idx="6">
                  <c:v>6.2</c:v>
                </c:pt>
                <c:pt idx="7">
                  <c:v>9.375</c:v>
                </c:pt>
                <c:pt idx="8">
                  <c:v>9.3</c:v>
                </c:pt>
                <c:pt idx="9">
                  <c:v>8.7</c:v>
                </c:pt>
                <c:pt idx="10">
                  <c:v>5</c:v>
                </c:pt>
                <c:pt idx="11">
                  <c:v>10.3</c:v>
                </c:pt>
                <c:pt idx="12">
                  <c:v>5.6</c:v>
                </c:pt>
                <c:pt idx="13">
                  <c:v>5.4</c:v>
                </c:pt>
                <c:pt idx="14">
                  <c:v>11.3</c:v>
                </c:pt>
                <c:pt idx="15">
                  <c:v>6.3</c:v>
                </c:pt>
                <c:pt idx="16">
                  <c:v>6.2</c:v>
                </c:pt>
                <c:pt idx="17">
                  <c:v>12.3</c:v>
                </c:pt>
                <c:pt idx="18">
                  <c:v>6.6</c:v>
                </c:pt>
                <c:pt idx="19">
                  <c:v>9.9</c:v>
                </c:pt>
              </c:numCache>
            </c:numRef>
          </c:val>
          <c:smooth val="0"/>
        </c:ser>
        <c:ser>
          <c:idx val="3"/>
          <c:order val="3"/>
          <c:tx>
            <c:strRef>
              <c:f>Sheet2!$E$59</c:f>
              <c:strCache>
                <c:ptCount val="1"/>
                <c:pt idx="0">
                  <c:v>SPORTSTR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Sheet2!$E$60:$E$79</c:f>
              <c:numCache>
                <c:ptCount val="20"/>
                <c:pt idx="0">
                  <c:v>3</c:v>
                </c:pt>
                <c:pt idx="1">
                  <c:v>2.5</c:v>
                </c:pt>
                <c:pt idx="2">
                  <c:v>1.6</c:v>
                </c:pt>
                <c:pt idx="3">
                  <c:v>3</c:v>
                </c:pt>
                <c:pt idx="4">
                  <c:v>2.4</c:v>
                </c:pt>
                <c:pt idx="5">
                  <c:v>5.3</c:v>
                </c:pt>
                <c:pt idx="6">
                  <c:v>2.4285714285714284</c:v>
                </c:pt>
                <c:pt idx="7">
                  <c:v>3.875</c:v>
                </c:pt>
                <c:pt idx="8">
                  <c:v>6.1</c:v>
                </c:pt>
                <c:pt idx="9">
                  <c:v>5.7</c:v>
                </c:pt>
                <c:pt idx="10">
                  <c:v>5.5</c:v>
                </c:pt>
                <c:pt idx="11">
                  <c:v>5.583333333333333</c:v>
                </c:pt>
                <c:pt idx="12">
                  <c:v>5.5</c:v>
                </c:pt>
              </c:numCache>
            </c:numRef>
          </c:val>
          <c:smooth val="0"/>
        </c:ser>
        <c:axId val="42054755"/>
        <c:axId val="48310796"/>
      </c:lineChart>
      <c:catAx>
        <c:axId val="4522725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225"/>
              <c:y val="-0.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7816818"/>
        <c:crosses val="autoZero"/>
        <c:auto val="0"/>
        <c:lblOffset val="100"/>
        <c:tickLblSkip val="1"/>
        <c:noMultiLvlLbl val="0"/>
      </c:catAx>
      <c:valAx>
        <c:axId val="278168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07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5227257"/>
        <c:crossesAt val="1"/>
        <c:crossBetween val="between"/>
        <c:dispUnits/>
      </c:valAx>
      <c:catAx>
        <c:axId val="42054755"/>
        <c:scaling>
          <c:orientation val="minMax"/>
        </c:scaling>
        <c:axPos val="b"/>
        <c:delete val="1"/>
        <c:majorTickMark val="out"/>
        <c:minorTickMark val="none"/>
        <c:tickLblPos val="nextTo"/>
        <c:crossAx val="48310796"/>
        <c:crosses val="autoZero"/>
        <c:auto val="0"/>
        <c:lblOffset val="100"/>
        <c:tickLblSkip val="1"/>
        <c:noMultiLvlLbl val="0"/>
      </c:catAx>
      <c:valAx>
        <c:axId val="483107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37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2054755"/>
        <c:crosses val="max"/>
        <c:crossBetween val="between"/>
        <c:dispUnits/>
      </c:valAx>
      <c:spPr>
        <a:noFill/>
        <a:ln>
          <a:noFill/>
        </a:ln>
      </c:spPr>
    </c:plotArea>
    <c:legend>
      <c:legendPos val="r"/>
      <c:layout>
        <c:manualLayout>
          <c:xMode val="edge"/>
          <c:yMode val="edge"/>
          <c:x val="0.8375"/>
          <c:y val="0.089"/>
          <c:w val="0.15075"/>
          <c:h val="0.25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UTTRANCHAL BOY'S SCORECARD</a:t>
            </a:r>
          </a:p>
        </c:rich>
      </c:tx>
      <c:layout>
        <c:manualLayout>
          <c:xMode val="factor"/>
          <c:yMode val="factor"/>
          <c:x val="0.0095"/>
          <c:y val="0"/>
        </c:manualLayout>
      </c:layout>
      <c:spPr>
        <a:noFill/>
        <a:ln>
          <a:noFill/>
        </a:ln>
      </c:spPr>
    </c:title>
    <c:plotArea>
      <c:layout>
        <c:manualLayout>
          <c:xMode val="edge"/>
          <c:yMode val="edge"/>
          <c:x val="0.05425"/>
          <c:y val="0.2145"/>
          <c:w val="0.76525"/>
          <c:h val="0.661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Sheet2!$B$3:$B$22</c:f>
              <c:numCache/>
            </c:numRef>
          </c:val>
        </c:ser>
        <c:axId val="2251949"/>
        <c:axId val="61252230"/>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Sheet2!$C$3:$C$22</c:f>
              <c:numCache/>
            </c:numRef>
          </c:val>
          <c:smooth val="0"/>
        </c:ser>
        <c:axId val="1716183"/>
        <c:axId val="30713568"/>
      </c:lineChart>
      <c:catAx>
        <c:axId val="225194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2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252230"/>
        <c:crosses val="autoZero"/>
        <c:auto val="0"/>
        <c:lblOffset val="100"/>
        <c:tickLblSkip val="1"/>
        <c:noMultiLvlLbl val="0"/>
      </c:catAx>
      <c:valAx>
        <c:axId val="612522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207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251949"/>
        <c:crossesAt val="1"/>
        <c:crossBetween val="between"/>
        <c:dispUnits/>
      </c:valAx>
      <c:catAx>
        <c:axId val="1716183"/>
        <c:scaling>
          <c:orientation val="minMax"/>
        </c:scaling>
        <c:axPos val="b"/>
        <c:delete val="1"/>
        <c:majorTickMark val="out"/>
        <c:minorTickMark val="none"/>
        <c:tickLblPos val="nextTo"/>
        <c:crossAx val="30713568"/>
        <c:crosses val="autoZero"/>
        <c:auto val="0"/>
        <c:lblOffset val="100"/>
        <c:tickLblSkip val="1"/>
        <c:noMultiLvlLbl val="0"/>
      </c:catAx>
      <c:valAx>
        <c:axId val="307135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07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16183"/>
        <c:crosses val="max"/>
        <c:crossBetween val="between"/>
        <c:dispUnits/>
      </c:valAx>
      <c:spPr>
        <a:noFill/>
        <a:ln>
          <a:noFill/>
        </a:ln>
      </c:spPr>
    </c:plotArea>
    <c:legend>
      <c:legendPos val="tr"/>
      <c:layout>
        <c:manualLayout>
          <c:xMode val="edge"/>
          <c:yMode val="edge"/>
          <c:x val="0.85275"/>
          <c:y val="0.1555"/>
          <c:w val="0.13925"/>
          <c:h val="0.152"/>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SPORTSTAR CLUB'S SCORECARD</a:t>
            </a:r>
          </a:p>
        </c:rich>
      </c:tx>
      <c:layout>
        <c:manualLayout>
          <c:xMode val="factor"/>
          <c:yMode val="factor"/>
          <c:x val="0.025"/>
          <c:y val="0.0025"/>
        </c:manualLayout>
      </c:layout>
      <c:spPr>
        <a:noFill/>
        <a:ln>
          <a:noFill/>
        </a:ln>
      </c:spPr>
    </c:title>
    <c:plotArea>
      <c:layout>
        <c:manualLayout>
          <c:xMode val="edge"/>
          <c:yMode val="edge"/>
          <c:x val="0.046"/>
          <c:y val="0.2165"/>
          <c:w val="0.78725"/>
          <c:h val="0.65975"/>
        </c:manualLayout>
      </c:layout>
      <c:barChart>
        <c:barDir val="col"/>
        <c:grouping val="clustered"/>
        <c:varyColors val="0"/>
        <c:ser>
          <c:idx val="0"/>
          <c:order val="0"/>
          <c:tx>
            <c:strRef>
              <c:f>Sheet2!$B$28</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Sheet2!$B$30:$B$49</c:f>
              <c:numCache/>
            </c:numRef>
          </c:val>
        </c:ser>
        <c:axId val="5842913"/>
        <c:axId val="64610586"/>
      </c:barChart>
      <c:lineChart>
        <c:grouping val="standard"/>
        <c:varyColors val="0"/>
        <c:ser>
          <c:idx val="2"/>
          <c:order val="1"/>
          <c:tx>
            <c:strRef>
              <c:f>Sheet2!$C$28</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Sheet2!$C$30:$C$49</c:f>
              <c:numCache/>
            </c:numRef>
          </c:val>
          <c:smooth val="0"/>
        </c:ser>
        <c:axId val="58924747"/>
        <c:axId val="3267380"/>
      </c:lineChart>
      <c:catAx>
        <c:axId val="584291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610586"/>
        <c:crosses val="autoZero"/>
        <c:auto val="0"/>
        <c:lblOffset val="100"/>
        <c:tickLblSkip val="1"/>
        <c:noMultiLvlLbl val="0"/>
      </c:catAx>
      <c:valAx>
        <c:axId val="6461058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5"/>
              <c:y val="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842913"/>
        <c:crossesAt val="1"/>
        <c:crossBetween val="between"/>
        <c:dispUnits/>
      </c:valAx>
      <c:catAx>
        <c:axId val="58924747"/>
        <c:scaling>
          <c:orientation val="minMax"/>
        </c:scaling>
        <c:axPos val="b"/>
        <c:delete val="1"/>
        <c:majorTickMark val="out"/>
        <c:minorTickMark val="none"/>
        <c:tickLblPos val="nextTo"/>
        <c:crossAx val="3267380"/>
        <c:crosses val="autoZero"/>
        <c:auto val="0"/>
        <c:lblOffset val="100"/>
        <c:tickLblSkip val="1"/>
        <c:noMultiLvlLbl val="0"/>
      </c:catAx>
      <c:valAx>
        <c:axId val="32673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
              <c:y val="0.014"/>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8924747"/>
        <c:crosses val="max"/>
        <c:crossBetween val="between"/>
        <c:dispUnits/>
      </c:valAx>
      <c:spPr>
        <a:noFill/>
        <a:ln>
          <a:noFill/>
        </a:ln>
      </c:spPr>
    </c:plotArea>
    <c:legend>
      <c:legendPos val="tr"/>
      <c:layout>
        <c:manualLayout>
          <c:xMode val="edge"/>
          <c:yMode val="edge"/>
          <c:x val="0.87375"/>
          <c:y val="0.159"/>
          <c:w val="0.1175"/>
          <c:h val="0.151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
          <c:y val="0"/>
        </c:manualLayout>
      </c:layout>
      <c:spPr>
        <a:noFill/>
        <a:ln>
          <a:noFill/>
        </a:ln>
      </c:spPr>
    </c:title>
    <c:plotArea>
      <c:layout>
        <c:manualLayout>
          <c:xMode val="edge"/>
          <c:yMode val="edge"/>
          <c:x val="0.0315"/>
          <c:y val="0.157"/>
          <c:w val="0.862"/>
          <c:h val="0.74025"/>
        </c:manualLayout>
      </c:layout>
      <c:barChart>
        <c:barDir val="col"/>
        <c:grouping val="clustered"/>
        <c:varyColors val="0"/>
        <c:ser>
          <c:idx val="0"/>
          <c:order val="0"/>
          <c:tx>
            <c:strRef>
              <c:f>Sheet2!$B$59</c:f>
              <c:strCache>
                <c:ptCount val="1"/>
                <c:pt idx="0">
                  <c:v>UTTRANCHAL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Sheet2!$B$60:$B$79</c:f>
              <c:numCache/>
            </c:numRef>
          </c:val>
        </c:ser>
        <c:ser>
          <c:idx val="4"/>
          <c:order val="1"/>
          <c:tx>
            <c:strRef>
              <c:f>Sheet2!$C$59</c:f>
              <c:strCache>
                <c:ptCount val="1"/>
                <c:pt idx="0">
                  <c:v>SPORTSTAR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Sheet2!$C$60:$C$79</c:f>
              <c:numCache/>
            </c:numRef>
          </c:val>
        </c:ser>
        <c:axId val="52022933"/>
        <c:axId val="12517166"/>
      </c:barChart>
      <c:lineChart>
        <c:grouping val="standard"/>
        <c:varyColors val="0"/>
        <c:ser>
          <c:idx val="2"/>
          <c:order val="2"/>
          <c:tx>
            <c:strRef>
              <c:f>Sheet2!$D$59</c:f>
              <c:strCache>
                <c:ptCount val="1"/>
                <c:pt idx="0">
                  <c:v>UTTR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Sheet2!$D$60:$D$79</c:f>
              <c:numCache/>
            </c:numRef>
          </c:val>
          <c:smooth val="0"/>
        </c:ser>
        <c:ser>
          <c:idx val="3"/>
          <c:order val="3"/>
          <c:tx>
            <c:strRef>
              <c:f>Sheet2!$E$59</c:f>
              <c:strCache>
                <c:ptCount val="1"/>
                <c:pt idx="0">
                  <c:v>SPORTSTR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Sheet2!$E$60:$E$79</c:f>
              <c:numCache/>
            </c:numRef>
          </c:val>
          <c:smooth val="0"/>
        </c:ser>
        <c:axId val="42389823"/>
        <c:axId val="300808"/>
      </c:lineChart>
      <c:catAx>
        <c:axId val="520229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1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2517166"/>
        <c:crosses val="autoZero"/>
        <c:auto val="0"/>
        <c:lblOffset val="100"/>
        <c:tickLblSkip val="1"/>
        <c:noMultiLvlLbl val="0"/>
      </c:catAx>
      <c:valAx>
        <c:axId val="125171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2022933"/>
        <c:crossesAt val="1"/>
        <c:crossBetween val="between"/>
        <c:dispUnits/>
      </c:valAx>
      <c:catAx>
        <c:axId val="42389823"/>
        <c:scaling>
          <c:orientation val="minMax"/>
        </c:scaling>
        <c:axPos val="b"/>
        <c:delete val="1"/>
        <c:majorTickMark val="out"/>
        <c:minorTickMark val="none"/>
        <c:tickLblPos val="nextTo"/>
        <c:crossAx val="300808"/>
        <c:crosses val="autoZero"/>
        <c:auto val="0"/>
        <c:lblOffset val="100"/>
        <c:tickLblSkip val="1"/>
        <c:noMultiLvlLbl val="0"/>
      </c:catAx>
      <c:valAx>
        <c:axId val="3008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6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2389823"/>
        <c:crosses val="max"/>
        <c:crossBetween val="between"/>
        <c:dispUnits/>
      </c:valAx>
      <c:spPr>
        <a:noFill/>
        <a:ln>
          <a:noFill/>
        </a:ln>
      </c:spPr>
    </c:plotArea>
    <c:legend>
      <c:legendPos val="r"/>
      <c:layout>
        <c:manualLayout>
          <c:xMode val="edge"/>
          <c:yMode val="edge"/>
          <c:x val="0.8385"/>
          <c:y val="0.09075"/>
          <c:w val="0.15125"/>
          <c:h val="0.253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image" Target="../media/image3.jpeg" /><Relationship Id="rId7"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504825</xdr:rowOff>
    </xdr:from>
    <xdr:to>
      <xdr:col>8</xdr:col>
      <xdr:colOff>104775</xdr:colOff>
      <xdr:row>1</xdr:row>
      <xdr:rowOff>723900</xdr:rowOff>
    </xdr:to>
    <xdr:pic>
      <xdr:nvPicPr>
        <xdr:cNvPr id="1" name="Picture 7" descr="Logo.jpg"/>
        <xdr:cNvPicPr preferRelativeResize="1">
          <a:picLocks noChangeAspect="1"/>
        </xdr:cNvPicPr>
      </xdr:nvPicPr>
      <xdr:blipFill>
        <a:blip r:embed="rId1"/>
        <a:stretch>
          <a:fillRect/>
        </a:stretch>
      </xdr:blipFill>
      <xdr:spPr>
        <a:xfrm>
          <a:off x="133350" y="504825"/>
          <a:ext cx="2314575" cy="1085850"/>
        </a:xfrm>
        <a:prstGeom prst="rect">
          <a:avLst/>
        </a:prstGeom>
        <a:noFill/>
        <a:ln w="9525" cmpd="sng">
          <a:noFill/>
        </a:ln>
      </xdr:spPr>
    </xdr:pic>
    <xdr:clientData/>
  </xdr:twoCellAnchor>
  <xdr:twoCellAnchor editAs="oneCell">
    <xdr:from>
      <xdr:col>9</xdr:col>
      <xdr:colOff>76200</xdr:colOff>
      <xdr:row>0</xdr:row>
      <xdr:rowOff>762000</xdr:rowOff>
    </xdr:from>
    <xdr:to>
      <xdr:col>16</xdr:col>
      <xdr:colOff>200025</xdr:colOff>
      <xdr:row>1</xdr:row>
      <xdr:rowOff>609600</xdr:rowOff>
    </xdr:to>
    <xdr:pic>
      <xdr:nvPicPr>
        <xdr:cNvPr id="2" name="Picture 12" descr="Spectrum logo.jpg"/>
        <xdr:cNvPicPr preferRelativeResize="1">
          <a:picLocks noChangeAspect="1"/>
        </xdr:cNvPicPr>
      </xdr:nvPicPr>
      <xdr:blipFill>
        <a:blip r:embed="rId2"/>
        <a:stretch>
          <a:fillRect/>
        </a:stretch>
      </xdr:blipFill>
      <xdr:spPr>
        <a:xfrm>
          <a:off x="2552700" y="762000"/>
          <a:ext cx="2533650" cy="714375"/>
        </a:xfrm>
        <a:prstGeom prst="rect">
          <a:avLst/>
        </a:prstGeom>
        <a:noFill/>
        <a:ln w="9525" cmpd="sng">
          <a:noFill/>
        </a:ln>
      </xdr:spPr>
    </xdr:pic>
    <xdr:clientData/>
  </xdr:twoCellAnchor>
  <xdr:twoCellAnchor editAs="oneCell">
    <xdr:from>
      <xdr:col>16</xdr:col>
      <xdr:colOff>219075</xdr:colOff>
      <xdr:row>0</xdr:row>
      <xdr:rowOff>504825</xdr:rowOff>
    </xdr:from>
    <xdr:to>
      <xdr:col>23</xdr:col>
      <xdr:colOff>238125</xdr:colOff>
      <xdr:row>1</xdr:row>
      <xdr:rowOff>723900</xdr:rowOff>
    </xdr:to>
    <xdr:pic>
      <xdr:nvPicPr>
        <xdr:cNvPr id="3" name="Picture 7" descr="Logo.jpg"/>
        <xdr:cNvPicPr preferRelativeResize="1">
          <a:picLocks noChangeAspect="1"/>
        </xdr:cNvPicPr>
      </xdr:nvPicPr>
      <xdr:blipFill>
        <a:blip r:embed="rId1"/>
        <a:stretch>
          <a:fillRect/>
        </a:stretch>
      </xdr:blipFill>
      <xdr:spPr>
        <a:xfrm>
          <a:off x="5105400" y="504825"/>
          <a:ext cx="2314575" cy="1085850"/>
        </a:xfrm>
        <a:prstGeom prst="rect">
          <a:avLst/>
        </a:prstGeom>
        <a:noFill/>
        <a:ln w="9525" cmpd="sng">
          <a:noFill/>
        </a:ln>
      </xdr:spPr>
    </xdr:pic>
    <xdr:clientData/>
  </xdr:twoCellAnchor>
  <xdr:twoCellAnchor editAs="oneCell">
    <xdr:from>
      <xdr:col>24</xdr:col>
      <xdr:colOff>57150</xdr:colOff>
      <xdr:row>0</xdr:row>
      <xdr:rowOff>752475</xdr:rowOff>
    </xdr:from>
    <xdr:to>
      <xdr:col>33</xdr:col>
      <xdr:colOff>209550</xdr:colOff>
      <xdr:row>1</xdr:row>
      <xdr:rowOff>600075</xdr:rowOff>
    </xdr:to>
    <xdr:pic>
      <xdr:nvPicPr>
        <xdr:cNvPr id="4" name="Picture 12" descr="Spectrum logo.jpg"/>
        <xdr:cNvPicPr preferRelativeResize="1">
          <a:picLocks noChangeAspect="1"/>
        </xdr:cNvPicPr>
      </xdr:nvPicPr>
      <xdr:blipFill>
        <a:blip r:embed="rId2"/>
        <a:stretch>
          <a:fillRect/>
        </a:stretch>
      </xdr:blipFill>
      <xdr:spPr>
        <a:xfrm>
          <a:off x="7534275" y="752475"/>
          <a:ext cx="2533650" cy="714375"/>
        </a:xfrm>
        <a:prstGeom prst="rect">
          <a:avLst/>
        </a:prstGeom>
        <a:noFill/>
        <a:ln w="9525" cmpd="sng">
          <a:noFill/>
        </a:ln>
      </xdr:spPr>
    </xdr:pic>
    <xdr:clientData/>
  </xdr:twoCellAnchor>
  <xdr:twoCellAnchor editAs="oneCell">
    <xdr:from>
      <xdr:col>33</xdr:col>
      <xdr:colOff>238125</xdr:colOff>
      <xdr:row>0</xdr:row>
      <xdr:rowOff>495300</xdr:rowOff>
    </xdr:from>
    <xdr:to>
      <xdr:col>40</xdr:col>
      <xdr:colOff>381000</xdr:colOff>
      <xdr:row>1</xdr:row>
      <xdr:rowOff>714375</xdr:rowOff>
    </xdr:to>
    <xdr:pic>
      <xdr:nvPicPr>
        <xdr:cNvPr id="5" name="Picture 7" descr="Logo.jpg"/>
        <xdr:cNvPicPr preferRelativeResize="1">
          <a:picLocks noChangeAspect="1"/>
        </xdr:cNvPicPr>
      </xdr:nvPicPr>
      <xdr:blipFill>
        <a:blip r:embed="rId1"/>
        <a:stretch>
          <a:fillRect/>
        </a:stretch>
      </xdr:blipFill>
      <xdr:spPr>
        <a:xfrm>
          <a:off x="10096500" y="495300"/>
          <a:ext cx="2314575" cy="1085850"/>
        </a:xfrm>
        <a:prstGeom prst="rect">
          <a:avLst/>
        </a:prstGeom>
        <a:noFill/>
        <a:ln w="9525" cmpd="sng">
          <a:noFill/>
        </a:ln>
      </xdr:spPr>
    </xdr:pic>
    <xdr:clientData/>
  </xdr:twoCellAnchor>
  <xdr:twoCellAnchor>
    <xdr:from>
      <xdr:col>0</xdr:col>
      <xdr:colOff>180975</xdr:colOff>
      <xdr:row>19</xdr:row>
      <xdr:rowOff>9525</xdr:rowOff>
    </xdr:from>
    <xdr:to>
      <xdr:col>20</xdr:col>
      <xdr:colOff>390525</xdr:colOff>
      <xdr:row>36</xdr:row>
      <xdr:rowOff>47625</xdr:rowOff>
    </xdr:to>
    <xdr:graphicFrame>
      <xdr:nvGraphicFramePr>
        <xdr:cNvPr id="6" name="Chart 10"/>
        <xdr:cNvGraphicFramePr/>
      </xdr:nvGraphicFramePr>
      <xdr:xfrm>
        <a:off x="180975" y="6172200"/>
        <a:ext cx="6248400" cy="2790825"/>
      </xdr:xfrm>
      <a:graphic>
        <a:graphicData uri="http://schemas.openxmlformats.org/drawingml/2006/chart">
          <c:chart xmlns:c="http://schemas.openxmlformats.org/drawingml/2006/chart" r:id="rId3"/>
        </a:graphicData>
      </a:graphic>
    </xdr:graphicFrame>
    <xdr:clientData/>
  </xdr:twoCellAnchor>
  <xdr:twoCellAnchor>
    <xdr:from>
      <xdr:col>21</xdr:col>
      <xdr:colOff>114300</xdr:colOff>
      <xdr:row>19</xdr:row>
      <xdr:rowOff>9525</xdr:rowOff>
    </xdr:from>
    <xdr:to>
      <xdr:col>40</xdr:col>
      <xdr:colOff>333375</xdr:colOff>
      <xdr:row>36</xdr:row>
      <xdr:rowOff>66675</xdr:rowOff>
    </xdr:to>
    <xdr:graphicFrame>
      <xdr:nvGraphicFramePr>
        <xdr:cNvPr id="7" name="Chart 11"/>
        <xdr:cNvGraphicFramePr/>
      </xdr:nvGraphicFramePr>
      <xdr:xfrm>
        <a:off x="6553200" y="6172200"/>
        <a:ext cx="5810250" cy="2809875"/>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36</xdr:row>
      <xdr:rowOff>123825</xdr:rowOff>
    </xdr:from>
    <xdr:to>
      <xdr:col>40</xdr:col>
      <xdr:colOff>333375</xdr:colOff>
      <xdr:row>58</xdr:row>
      <xdr:rowOff>76200</xdr:rowOff>
    </xdr:to>
    <xdr:graphicFrame>
      <xdr:nvGraphicFramePr>
        <xdr:cNvPr id="8" name="Chart 13"/>
        <xdr:cNvGraphicFramePr/>
      </xdr:nvGraphicFramePr>
      <xdr:xfrm>
        <a:off x="200025" y="9039225"/>
        <a:ext cx="12163425" cy="3514725"/>
      </xdr:xfrm>
      <a:graphic>
        <a:graphicData uri="http://schemas.openxmlformats.org/drawingml/2006/chart">
          <c:chart xmlns:c="http://schemas.openxmlformats.org/drawingml/2006/chart" r:id="rId5"/>
        </a:graphicData>
      </a:graphic>
    </xdr:graphicFrame>
    <xdr:clientData/>
  </xdr:twoCellAnchor>
  <xdr:twoCellAnchor editAs="oneCell">
    <xdr:from>
      <xdr:col>21</xdr:col>
      <xdr:colOff>0</xdr:colOff>
      <xdr:row>2</xdr:row>
      <xdr:rowOff>0</xdr:rowOff>
    </xdr:from>
    <xdr:to>
      <xdr:col>32</xdr:col>
      <xdr:colOff>133350</xdr:colOff>
      <xdr:row>3</xdr:row>
      <xdr:rowOff>0</xdr:rowOff>
    </xdr:to>
    <xdr:pic>
      <xdr:nvPicPr>
        <xdr:cNvPr id="9" name="Picture 9" descr="Aradhya MoM 4.JPG"/>
        <xdr:cNvPicPr preferRelativeResize="1">
          <a:picLocks noChangeAspect="1"/>
        </xdr:cNvPicPr>
      </xdr:nvPicPr>
      <xdr:blipFill>
        <a:blip r:embed="rId6"/>
        <a:stretch>
          <a:fillRect/>
        </a:stretch>
      </xdr:blipFill>
      <xdr:spPr>
        <a:xfrm>
          <a:off x="6438900" y="1609725"/>
          <a:ext cx="3181350" cy="1809750"/>
        </a:xfrm>
        <a:prstGeom prst="rect">
          <a:avLst/>
        </a:prstGeom>
        <a:noFill/>
        <a:ln w="9525" cmpd="sng">
          <a:noFill/>
        </a:ln>
      </xdr:spPr>
    </xdr:pic>
    <xdr:clientData/>
  </xdr:twoCellAnchor>
  <xdr:twoCellAnchor editAs="oneCell">
    <xdr:from>
      <xdr:col>32</xdr:col>
      <xdr:colOff>114300</xdr:colOff>
      <xdr:row>2</xdr:row>
      <xdr:rowOff>0</xdr:rowOff>
    </xdr:from>
    <xdr:to>
      <xdr:col>42</xdr:col>
      <xdr:colOff>0</xdr:colOff>
      <xdr:row>3</xdr:row>
      <xdr:rowOff>19050</xdr:rowOff>
    </xdr:to>
    <xdr:pic>
      <xdr:nvPicPr>
        <xdr:cNvPr id="10" name="Picture 10" descr="Uttaranchal Boys.JPG"/>
        <xdr:cNvPicPr preferRelativeResize="1">
          <a:picLocks noChangeAspect="1"/>
        </xdr:cNvPicPr>
      </xdr:nvPicPr>
      <xdr:blipFill>
        <a:blip r:embed="rId7"/>
        <a:stretch>
          <a:fillRect/>
        </a:stretch>
      </xdr:blipFill>
      <xdr:spPr>
        <a:xfrm>
          <a:off x="9601200" y="1609725"/>
          <a:ext cx="3276600" cy="182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0</xdr:row>
      <xdr:rowOff>104775</xdr:rowOff>
    </xdr:from>
    <xdr:to>
      <xdr:col>18</xdr:col>
      <xdr:colOff>428625</xdr:colOff>
      <xdr:row>18</xdr:row>
      <xdr:rowOff>95250</xdr:rowOff>
    </xdr:to>
    <xdr:graphicFrame>
      <xdr:nvGraphicFramePr>
        <xdr:cNvPr id="1" name="Chart 10"/>
        <xdr:cNvGraphicFramePr/>
      </xdr:nvGraphicFramePr>
      <xdr:xfrm>
        <a:off x="4267200" y="104775"/>
        <a:ext cx="7134225" cy="290512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xdr:row>
      <xdr:rowOff>95250</xdr:rowOff>
    </xdr:from>
    <xdr:to>
      <xdr:col>17</xdr:col>
      <xdr:colOff>485775</xdr:colOff>
      <xdr:row>43</xdr:row>
      <xdr:rowOff>66675</xdr:rowOff>
    </xdr:to>
    <xdr:graphicFrame>
      <xdr:nvGraphicFramePr>
        <xdr:cNvPr id="2" name="Chart 11"/>
        <xdr:cNvGraphicFramePr/>
      </xdr:nvGraphicFramePr>
      <xdr:xfrm>
        <a:off x="4276725" y="3171825"/>
        <a:ext cx="6572250" cy="385762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57</xdr:row>
      <xdr:rowOff>95250</xdr:rowOff>
    </xdr:from>
    <xdr:to>
      <xdr:col>23</xdr:col>
      <xdr:colOff>600075</xdr:colOff>
      <xdr:row>77</xdr:row>
      <xdr:rowOff>95250</xdr:rowOff>
    </xdr:to>
    <xdr:graphicFrame>
      <xdr:nvGraphicFramePr>
        <xdr:cNvPr id="3" name="Chart 13"/>
        <xdr:cNvGraphicFramePr/>
      </xdr:nvGraphicFramePr>
      <xdr:xfrm>
        <a:off x="4267200" y="9324975"/>
        <a:ext cx="10353675" cy="3238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P78"/>
  <sheetViews>
    <sheetView tabSelected="1" zoomScalePageLayoutView="0" workbookViewId="0" topLeftCell="A1">
      <selection activeCell="A3" sqref="A3:U3"/>
    </sheetView>
  </sheetViews>
  <sheetFormatPr defaultColWidth="9.140625" defaultRowHeight="12.75"/>
  <cols>
    <col min="1" max="1" width="6.00390625" style="0" customWidth="1"/>
    <col min="2" max="2" width="5.140625" style="0" customWidth="1"/>
    <col min="3" max="3" width="4.421875" style="0" customWidth="1"/>
    <col min="4" max="4" width="4.57421875" style="0" customWidth="1"/>
    <col min="5" max="5" width="4.00390625" style="0" customWidth="1"/>
    <col min="6" max="6" width="3.28125" style="0" customWidth="1"/>
    <col min="7" max="8" width="3.8515625" style="0" customWidth="1"/>
    <col min="9" max="9" width="2.00390625" style="0" customWidth="1"/>
    <col min="10" max="10" width="5.421875" style="0" customWidth="1"/>
    <col min="11" max="11" width="3.140625" style="0" customWidth="1"/>
    <col min="12" max="12" width="5.57421875" style="0" customWidth="1"/>
    <col min="13" max="13" width="5.421875" style="0" customWidth="1"/>
    <col min="14" max="14" width="5.00390625" style="0" customWidth="1"/>
    <col min="15" max="15" width="7.28125" style="0" customWidth="1"/>
    <col min="16" max="17" width="4.28125" style="0" customWidth="1"/>
    <col min="18" max="18" width="3.00390625" style="0" customWidth="1"/>
    <col min="19" max="19" width="3.28125" style="0" customWidth="1"/>
    <col min="20" max="20" width="6.7109375" style="0" customWidth="1"/>
    <col min="21" max="22" width="6.00390625" style="0" customWidth="1"/>
    <col min="23" max="23" width="5.140625" style="0" customWidth="1"/>
    <col min="24" max="24" width="4.421875" style="0" customWidth="1"/>
    <col min="25" max="25" width="4.57421875" style="0" customWidth="1"/>
    <col min="26" max="26" width="4.00390625" style="0" customWidth="1"/>
    <col min="27" max="27" width="3.28125" style="0" customWidth="1"/>
    <col min="28" max="29" width="3.8515625" style="0" customWidth="1"/>
    <col min="30" max="30" width="2.00390625" style="0" customWidth="1"/>
    <col min="31" max="31" width="5.421875" style="0" customWidth="1"/>
    <col min="32" max="32" width="3.140625" style="0" customWidth="1"/>
    <col min="33" max="33" width="5.57421875" style="0" customWidth="1"/>
    <col min="34" max="34" width="5.421875" style="0" customWidth="1"/>
    <col min="35" max="35" width="5.00390625" style="0" customWidth="1"/>
    <col min="36" max="36" width="7.28125" style="0" customWidth="1"/>
    <col min="37" max="38" width="4.28125" style="0" customWidth="1"/>
    <col min="39" max="39" width="3.00390625" style="0" customWidth="1"/>
    <col min="40" max="40" width="3.28125" style="0" customWidth="1"/>
    <col min="41" max="41" width="6.7109375" style="0" customWidth="1"/>
    <col min="42" max="42" width="6.00390625" style="0" customWidth="1"/>
  </cols>
  <sheetData>
    <row r="1" spans="1:42" ht="68.25" customHeight="1">
      <c r="A1" s="50" t="s">
        <v>55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2"/>
    </row>
    <row r="2" spans="1:42" ht="58.5" customHeight="1">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5"/>
    </row>
    <row r="3" spans="1:42" ht="142.5" customHeight="1">
      <c r="A3" s="11" t="s">
        <v>79</v>
      </c>
      <c r="B3" s="12"/>
      <c r="C3" s="12"/>
      <c r="D3" s="12"/>
      <c r="E3" s="12"/>
      <c r="F3" s="12"/>
      <c r="G3" s="12"/>
      <c r="H3" s="12"/>
      <c r="I3" s="12"/>
      <c r="J3" s="12"/>
      <c r="K3" s="12"/>
      <c r="L3" s="12"/>
      <c r="M3" s="12"/>
      <c r="N3" s="12"/>
      <c r="O3" s="12"/>
      <c r="P3" s="12"/>
      <c r="Q3" s="12"/>
      <c r="R3" s="12"/>
      <c r="S3" s="12"/>
      <c r="T3" s="12"/>
      <c r="U3" s="12"/>
      <c r="V3" s="13"/>
      <c r="W3" s="13"/>
      <c r="X3" s="13"/>
      <c r="Y3" s="13"/>
      <c r="Z3" s="13"/>
      <c r="AA3" s="13"/>
      <c r="AB3" s="13"/>
      <c r="AC3" s="13"/>
      <c r="AD3" s="13"/>
      <c r="AE3" s="13"/>
      <c r="AF3" s="13"/>
      <c r="AG3" s="13"/>
      <c r="AH3" s="13"/>
      <c r="AI3" s="13"/>
      <c r="AJ3" s="13"/>
      <c r="AK3" s="13"/>
      <c r="AL3" s="13"/>
      <c r="AM3" s="13"/>
      <c r="AN3" s="13"/>
      <c r="AO3" s="13"/>
      <c r="AP3" s="13"/>
    </row>
    <row r="4" spans="1:42" ht="18.75" customHeight="1">
      <c r="A4" s="56" t="s">
        <v>82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row>
    <row r="5" spans="1:42" ht="15.75">
      <c r="A5" s="28" t="s">
        <v>0</v>
      </c>
      <c r="B5" s="17" t="s">
        <v>41</v>
      </c>
      <c r="C5" s="17"/>
      <c r="D5" s="17"/>
      <c r="E5" s="17"/>
      <c r="F5" s="17"/>
      <c r="G5" s="17"/>
      <c r="H5" s="17"/>
      <c r="I5" s="17"/>
      <c r="J5" s="17"/>
      <c r="K5" s="17"/>
      <c r="L5" s="17"/>
      <c r="M5" s="17"/>
      <c r="N5" s="17"/>
      <c r="O5" s="17"/>
      <c r="P5" s="17"/>
      <c r="Q5" s="17"/>
      <c r="R5" s="17"/>
      <c r="S5" s="17"/>
      <c r="T5" s="17"/>
      <c r="U5" s="17"/>
      <c r="V5" s="28" t="s">
        <v>0</v>
      </c>
      <c r="W5" s="17" t="s">
        <v>81</v>
      </c>
      <c r="X5" s="17"/>
      <c r="Y5" s="17"/>
      <c r="Z5" s="17"/>
      <c r="AA5" s="17"/>
      <c r="AB5" s="17"/>
      <c r="AC5" s="17"/>
      <c r="AD5" s="17"/>
      <c r="AE5" s="17"/>
      <c r="AF5" s="17"/>
      <c r="AG5" s="17"/>
      <c r="AH5" s="17"/>
      <c r="AI5" s="17"/>
      <c r="AJ5" s="17"/>
      <c r="AK5" s="17"/>
      <c r="AL5" s="17"/>
      <c r="AM5" s="17"/>
      <c r="AN5" s="17"/>
      <c r="AO5" s="17"/>
      <c r="AP5" s="17"/>
    </row>
    <row r="6" spans="1:42" ht="12.75">
      <c r="A6" s="28"/>
      <c r="B6" s="34" t="s">
        <v>1</v>
      </c>
      <c r="C6" s="34"/>
      <c r="D6" s="34"/>
      <c r="E6" s="34"/>
      <c r="F6" s="34"/>
      <c r="G6" s="34"/>
      <c r="H6" s="34" t="s">
        <v>2</v>
      </c>
      <c r="I6" s="34"/>
      <c r="J6" s="34"/>
      <c r="K6" s="34"/>
      <c r="L6" s="34"/>
      <c r="M6" s="34" t="s">
        <v>3</v>
      </c>
      <c r="N6" s="34"/>
      <c r="O6" s="34"/>
      <c r="P6" s="1" t="s">
        <v>7</v>
      </c>
      <c r="Q6" s="1" t="s">
        <v>8</v>
      </c>
      <c r="R6" s="34" t="s">
        <v>9</v>
      </c>
      <c r="S6" s="34"/>
      <c r="T6" s="1" t="s">
        <v>10</v>
      </c>
      <c r="U6" s="1" t="s">
        <v>11</v>
      </c>
      <c r="V6" s="28"/>
      <c r="W6" s="34" t="s">
        <v>1</v>
      </c>
      <c r="X6" s="34"/>
      <c r="Y6" s="34"/>
      <c r="Z6" s="34"/>
      <c r="AA6" s="34"/>
      <c r="AB6" s="34"/>
      <c r="AC6" s="34" t="s">
        <v>2</v>
      </c>
      <c r="AD6" s="34"/>
      <c r="AE6" s="34"/>
      <c r="AF6" s="34"/>
      <c r="AG6" s="34"/>
      <c r="AH6" s="34" t="s">
        <v>3</v>
      </c>
      <c r="AI6" s="34"/>
      <c r="AJ6" s="34"/>
      <c r="AK6" s="1" t="s">
        <v>7</v>
      </c>
      <c r="AL6" s="1" t="s">
        <v>8</v>
      </c>
      <c r="AM6" s="34" t="s">
        <v>9</v>
      </c>
      <c r="AN6" s="34"/>
      <c r="AO6" s="1" t="s">
        <v>10</v>
      </c>
      <c r="AP6" s="1" t="s">
        <v>11</v>
      </c>
    </row>
    <row r="7" spans="1:42" ht="12.75">
      <c r="A7" s="2">
        <v>1</v>
      </c>
      <c r="B7" s="15" t="s">
        <v>42</v>
      </c>
      <c r="C7" s="15"/>
      <c r="D7" s="15"/>
      <c r="E7" s="15"/>
      <c r="F7" s="15"/>
      <c r="G7" s="15"/>
      <c r="H7" s="16" t="s">
        <v>34</v>
      </c>
      <c r="I7" s="16"/>
      <c r="J7" s="16"/>
      <c r="K7" s="16"/>
      <c r="L7" s="16"/>
      <c r="M7" s="16"/>
      <c r="N7" s="16"/>
      <c r="O7" s="16"/>
      <c r="P7" s="2">
        <v>19</v>
      </c>
      <c r="Q7" s="2">
        <v>0</v>
      </c>
      <c r="R7" s="16">
        <v>71</v>
      </c>
      <c r="S7" s="16"/>
      <c r="T7" s="2">
        <v>103</v>
      </c>
      <c r="U7" s="2">
        <f>(T7/R7*100)</f>
        <v>145.07042253521126</v>
      </c>
      <c r="V7" s="2">
        <v>1</v>
      </c>
      <c r="W7" s="15" t="s">
        <v>66</v>
      </c>
      <c r="X7" s="15"/>
      <c r="Y7" s="15"/>
      <c r="Z7" s="15"/>
      <c r="AA7" s="15"/>
      <c r="AB7" s="15"/>
      <c r="AC7" s="16" t="s">
        <v>44</v>
      </c>
      <c r="AD7" s="16"/>
      <c r="AE7" s="16"/>
      <c r="AF7" s="16"/>
      <c r="AG7" s="16"/>
      <c r="AH7" s="16" t="s">
        <v>45</v>
      </c>
      <c r="AI7" s="16"/>
      <c r="AJ7" s="16"/>
      <c r="AK7" s="2">
        <v>0</v>
      </c>
      <c r="AL7" s="2">
        <v>0</v>
      </c>
      <c r="AM7" s="16">
        <v>5</v>
      </c>
      <c r="AN7" s="16"/>
      <c r="AO7" s="2">
        <v>0</v>
      </c>
      <c r="AP7" s="2">
        <f aca="true" t="shared" si="0" ref="AP7:AP17">(AO7/AM7*100)</f>
        <v>0</v>
      </c>
    </row>
    <row r="8" spans="1:42" ht="12.75">
      <c r="A8" s="3">
        <v>2</v>
      </c>
      <c r="B8" s="44" t="s">
        <v>56</v>
      </c>
      <c r="C8" s="44"/>
      <c r="D8" s="44"/>
      <c r="E8" s="44"/>
      <c r="F8" s="44"/>
      <c r="G8" s="44"/>
      <c r="H8" s="16" t="s">
        <v>59</v>
      </c>
      <c r="I8" s="16"/>
      <c r="J8" s="16"/>
      <c r="K8" s="16"/>
      <c r="L8" s="16"/>
      <c r="M8" s="29"/>
      <c r="N8" s="29"/>
      <c r="O8" s="29"/>
      <c r="P8" s="3">
        <v>4</v>
      </c>
      <c r="Q8" s="3">
        <v>0</v>
      </c>
      <c r="R8" s="29">
        <v>24</v>
      </c>
      <c r="S8" s="29"/>
      <c r="T8" s="3">
        <v>26</v>
      </c>
      <c r="U8" s="2">
        <f>(T8/R8*100)</f>
        <v>108.33333333333333</v>
      </c>
      <c r="V8" s="3">
        <v>2</v>
      </c>
      <c r="W8" s="44" t="s">
        <v>67</v>
      </c>
      <c r="X8" s="44"/>
      <c r="Y8" s="44"/>
      <c r="Z8" s="44"/>
      <c r="AA8" s="44"/>
      <c r="AB8" s="44"/>
      <c r="AC8" s="29" t="s">
        <v>33</v>
      </c>
      <c r="AD8" s="29"/>
      <c r="AE8" s="29"/>
      <c r="AF8" s="29"/>
      <c r="AG8" s="29"/>
      <c r="AH8" s="29" t="s">
        <v>45</v>
      </c>
      <c r="AI8" s="29"/>
      <c r="AJ8" s="29"/>
      <c r="AK8" s="3">
        <v>0</v>
      </c>
      <c r="AL8" s="3">
        <v>0</v>
      </c>
      <c r="AM8" s="29">
        <v>14</v>
      </c>
      <c r="AN8" s="29"/>
      <c r="AO8" s="3">
        <v>2</v>
      </c>
      <c r="AP8" s="2">
        <f t="shared" si="0"/>
        <v>14.285714285714285</v>
      </c>
    </row>
    <row r="9" spans="1:42" ht="12.75">
      <c r="A9" s="2">
        <v>3</v>
      </c>
      <c r="B9" s="15" t="s">
        <v>50</v>
      </c>
      <c r="C9" s="15"/>
      <c r="D9" s="15"/>
      <c r="E9" s="15"/>
      <c r="F9" s="15"/>
      <c r="G9" s="15"/>
      <c r="H9" s="16" t="s">
        <v>33</v>
      </c>
      <c r="I9" s="16"/>
      <c r="J9" s="16"/>
      <c r="K9" s="16"/>
      <c r="L9" s="16"/>
      <c r="M9" s="16" t="s">
        <v>60</v>
      </c>
      <c r="N9" s="16"/>
      <c r="O9" s="16"/>
      <c r="P9" s="2">
        <v>2</v>
      </c>
      <c r="Q9" s="2">
        <v>0</v>
      </c>
      <c r="R9" s="16">
        <v>24</v>
      </c>
      <c r="S9" s="16"/>
      <c r="T9" s="2">
        <v>14</v>
      </c>
      <c r="U9" s="2">
        <f>(T9/R9*100)</f>
        <v>58.333333333333336</v>
      </c>
      <c r="V9" s="2">
        <v>3</v>
      </c>
      <c r="W9" s="15" t="s">
        <v>68</v>
      </c>
      <c r="X9" s="15"/>
      <c r="Y9" s="15"/>
      <c r="Z9" s="15"/>
      <c r="AA9" s="15"/>
      <c r="AB9" s="15"/>
      <c r="AC9" s="16" t="s">
        <v>44</v>
      </c>
      <c r="AD9" s="16"/>
      <c r="AE9" s="16"/>
      <c r="AF9" s="16"/>
      <c r="AG9" s="16"/>
      <c r="AH9" s="16" t="s">
        <v>51</v>
      </c>
      <c r="AI9" s="16"/>
      <c r="AJ9" s="16"/>
      <c r="AK9" s="2">
        <v>0</v>
      </c>
      <c r="AL9" s="2">
        <v>0</v>
      </c>
      <c r="AM9" s="16">
        <v>7</v>
      </c>
      <c r="AN9" s="16"/>
      <c r="AO9" s="2">
        <v>1</v>
      </c>
      <c r="AP9" s="2">
        <f t="shared" si="0"/>
        <v>14.285714285714285</v>
      </c>
    </row>
    <row r="10" spans="1:42" ht="12.75">
      <c r="A10" s="3">
        <v>4</v>
      </c>
      <c r="B10" s="44" t="s">
        <v>43</v>
      </c>
      <c r="C10" s="44"/>
      <c r="D10" s="44"/>
      <c r="E10" s="44"/>
      <c r="F10" s="44"/>
      <c r="G10" s="44"/>
      <c r="H10" s="29" t="s">
        <v>34</v>
      </c>
      <c r="I10" s="29"/>
      <c r="J10" s="29"/>
      <c r="K10" s="29"/>
      <c r="L10" s="29"/>
      <c r="M10" s="29"/>
      <c r="N10" s="29"/>
      <c r="O10" s="29"/>
      <c r="P10" s="3">
        <v>0</v>
      </c>
      <c r="Q10" s="3">
        <v>0</v>
      </c>
      <c r="R10" s="29">
        <v>10</v>
      </c>
      <c r="S10" s="29"/>
      <c r="T10" s="3">
        <v>7</v>
      </c>
      <c r="U10" s="2">
        <f>(T10/R10*100)</f>
        <v>70</v>
      </c>
      <c r="V10" s="3">
        <v>4</v>
      </c>
      <c r="W10" s="44" t="s">
        <v>71</v>
      </c>
      <c r="X10" s="44"/>
      <c r="Y10" s="44"/>
      <c r="Z10" s="44"/>
      <c r="AA10" s="44"/>
      <c r="AB10" s="44"/>
      <c r="AC10" s="29" t="s">
        <v>72</v>
      </c>
      <c r="AD10" s="29"/>
      <c r="AE10" s="29"/>
      <c r="AF10" s="29"/>
      <c r="AG10" s="29"/>
      <c r="AH10" s="29"/>
      <c r="AI10" s="29"/>
      <c r="AJ10" s="29"/>
      <c r="AK10" s="3">
        <v>0</v>
      </c>
      <c r="AL10" s="3">
        <v>0</v>
      </c>
      <c r="AM10" s="29">
        <v>4</v>
      </c>
      <c r="AN10" s="29"/>
      <c r="AO10" s="3">
        <v>0</v>
      </c>
      <c r="AP10" s="2">
        <f t="shared" si="0"/>
        <v>0</v>
      </c>
    </row>
    <row r="11" spans="1:42" ht="12.75">
      <c r="A11" s="2">
        <v>5</v>
      </c>
      <c r="B11" s="15" t="s">
        <v>57</v>
      </c>
      <c r="C11" s="15"/>
      <c r="D11" s="15"/>
      <c r="E11" s="15"/>
      <c r="F11" s="15"/>
      <c r="G11" s="15"/>
      <c r="H11" s="16" t="s">
        <v>54</v>
      </c>
      <c r="I11" s="16"/>
      <c r="J11" s="16"/>
      <c r="K11" s="16"/>
      <c r="L11" s="16"/>
      <c r="M11" s="16"/>
      <c r="N11" s="16"/>
      <c r="O11" s="16"/>
      <c r="P11" s="2"/>
      <c r="Q11" s="2"/>
      <c r="R11" s="16"/>
      <c r="S11" s="16"/>
      <c r="T11" s="2"/>
      <c r="U11" s="2"/>
      <c r="V11" s="2">
        <v>5</v>
      </c>
      <c r="W11" s="15" t="s">
        <v>64</v>
      </c>
      <c r="X11" s="15"/>
      <c r="Y11" s="15"/>
      <c r="Z11" s="15"/>
      <c r="AA11" s="15"/>
      <c r="AB11" s="15"/>
      <c r="AC11" s="16" t="s">
        <v>73</v>
      </c>
      <c r="AD11" s="16"/>
      <c r="AE11" s="16"/>
      <c r="AF11" s="16"/>
      <c r="AG11" s="16"/>
      <c r="AH11" s="16" t="s">
        <v>57</v>
      </c>
      <c r="AI11" s="16"/>
      <c r="AJ11" s="16"/>
      <c r="AK11" s="2">
        <v>1</v>
      </c>
      <c r="AL11" s="2">
        <v>0</v>
      </c>
      <c r="AM11" s="16">
        <v>14</v>
      </c>
      <c r="AN11" s="16"/>
      <c r="AO11" s="2">
        <v>9</v>
      </c>
      <c r="AP11" s="2">
        <f t="shared" si="0"/>
        <v>64.28571428571429</v>
      </c>
    </row>
    <row r="12" spans="1:42" ht="12.75">
      <c r="A12" s="3">
        <v>6</v>
      </c>
      <c r="B12" s="44" t="s">
        <v>52</v>
      </c>
      <c r="C12" s="44"/>
      <c r="D12" s="44"/>
      <c r="E12" s="44"/>
      <c r="F12" s="44"/>
      <c r="G12" s="44"/>
      <c r="H12" s="29" t="s">
        <v>54</v>
      </c>
      <c r="I12" s="29"/>
      <c r="J12" s="29"/>
      <c r="K12" s="29"/>
      <c r="L12" s="29"/>
      <c r="M12" s="29"/>
      <c r="N12" s="29"/>
      <c r="O12" s="29"/>
      <c r="P12" s="3"/>
      <c r="Q12" s="3"/>
      <c r="R12" s="29"/>
      <c r="S12" s="29"/>
      <c r="T12" s="3"/>
      <c r="U12" s="2"/>
      <c r="V12" s="3">
        <v>6</v>
      </c>
      <c r="W12" s="44" t="s">
        <v>62</v>
      </c>
      <c r="X12" s="44"/>
      <c r="Y12" s="44"/>
      <c r="Z12" s="44"/>
      <c r="AA12" s="44"/>
      <c r="AB12" s="44"/>
      <c r="AC12" s="9" t="s">
        <v>33</v>
      </c>
      <c r="AD12" s="19"/>
      <c r="AE12" s="19"/>
      <c r="AF12" s="19"/>
      <c r="AG12" s="10"/>
      <c r="AH12" s="29" t="s">
        <v>45</v>
      </c>
      <c r="AI12" s="29"/>
      <c r="AJ12" s="29"/>
      <c r="AK12" s="3">
        <v>0</v>
      </c>
      <c r="AL12" s="3">
        <v>0</v>
      </c>
      <c r="AM12" s="29">
        <v>3</v>
      </c>
      <c r="AN12" s="29"/>
      <c r="AO12" s="3">
        <v>3</v>
      </c>
      <c r="AP12" s="3">
        <f t="shared" si="0"/>
        <v>100</v>
      </c>
    </row>
    <row r="13" spans="1:42" ht="12.75">
      <c r="A13" s="2">
        <v>7</v>
      </c>
      <c r="B13" s="15" t="s">
        <v>51</v>
      </c>
      <c r="C13" s="15"/>
      <c r="D13" s="15"/>
      <c r="E13" s="15"/>
      <c r="F13" s="15"/>
      <c r="G13" s="15"/>
      <c r="H13" s="16" t="s">
        <v>54</v>
      </c>
      <c r="I13" s="16"/>
      <c r="J13" s="16"/>
      <c r="K13" s="16"/>
      <c r="L13" s="16"/>
      <c r="M13" s="16"/>
      <c r="N13" s="16"/>
      <c r="O13" s="16"/>
      <c r="P13" s="2"/>
      <c r="Q13" s="2"/>
      <c r="R13" s="16"/>
      <c r="S13" s="16"/>
      <c r="T13" s="2"/>
      <c r="U13" s="2"/>
      <c r="V13" s="2">
        <v>7</v>
      </c>
      <c r="W13" s="15" t="s">
        <v>69</v>
      </c>
      <c r="X13" s="15"/>
      <c r="Y13" s="15"/>
      <c r="Z13" s="15"/>
      <c r="AA13" s="15"/>
      <c r="AB13" s="15"/>
      <c r="AC13" s="7" t="s">
        <v>74</v>
      </c>
      <c r="AD13" s="14"/>
      <c r="AE13" s="14"/>
      <c r="AF13" s="14"/>
      <c r="AG13" s="8"/>
      <c r="AH13" s="16" t="s">
        <v>45</v>
      </c>
      <c r="AI13" s="16"/>
      <c r="AJ13" s="16"/>
      <c r="AK13" s="2">
        <v>0</v>
      </c>
      <c r="AL13" s="2">
        <v>0</v>
      </c>
      <c r="AM13" s="16">
        <v>5</v>
      </c>
      <c r="AN13" s="16"/>
      <c r="AO13" s="2">
        <v>0</v>
      </c>
      <c r="AP13" s="2">
        <f t="shared" si="0"/>
        <v>0</v>
      </c>
    </row>
    <row r="14" spans="1:42" ht="12.75">
      <c r="A14" s="3">
        <v>8</v>
      </c>
      <c r="B14" s="44" t="s">
        <v>53</v>
      </c>
      <c r="C14" s="44"/>
      <c r="D14" s="44"/>
      <c r="E14" s="44"/>
      <c r="F14" s="44"/>
      <c r="G14" s="44"/>
      <c r="H14" s="29" t="s">
        <v>54</v>
      </c>
      <c r="I14" s="29"/>
      <c r="J14" s="29"/>
      <c r="K14" s="29"/>
      <c r="L14" s="29"/>
      <c r="M14" s="29"/>
      <c r="N14" s="29"/>
      <c r="O14" s="29"/>
      <c r="P14" s="3"/>
      <c r="Q14" s="3"/>
      <c r="R14" s="29"/>
      <c r="S14" s="29"/>
      <c r="T14" s="3"/>
      <c r="U14" s="2"/>
      <c r="V14" s="3">
        <v>8</v>
      </c>
      <c r="W14" s="44" t="s">
        <v>60</v>
      </c>
      <c r="X14" s="44"/>
      <c r="Y14" s="44"/>
      <c r="Z14" s="44"/>
      <c r="AA14" s="44"/>
      <c r="AB14" s="44"/>
      <c r="AC14" s="9" t="s">
        <v>75</v>
      </c>
      <c r="AD14" s="19"/>
      <c r="AE14" s="19"/>
      <c r="AF14" s="19"/>
      <c r="AG14" s="10"/>
      <c r="AH14" s="29"/>
      <c r="AI14" s="29"/>
      <c r="AJ14" s="29"/>
      <c r="AK14" s="3">
        <v>7</v>
      </c>
      <c r="AL14" s="3">
        <v>0</v>
      </c>
      <c r="AM14" s="29">
        <v>15</v>
      </c>
      <c r="AN14" s="29"/>
      <c r="AO14" s="3">
        <v>33</v>
      </c>
      <c r="AP14" s="3">
        <f t="shared" si="0"/>
        <v>220.00000000000003</v>
      </c>
    </row>
    <row r="15" spans="1:42" ht="12.75">
      <c r="A15" s="2">
        <v>9</v>
      </c>
      <c r="B15" s="15" t="s">
        <v>58</v>
      </c>
      <c r="C15" s="15"/>
      <c r="D15" s="15"/>
      <c r="E15" s="15"/>
      <c r="F15" s="15"/>
      <c r="G15" s="15"/>
      <c r="H15" s="16" t="s">
        <v>54</v>
      </c>
      <c r="I15" s="16"/>
      <c r="J15" s="16"/>
      <c r="K15" s="16"/>
      <c r="L15" s="16"/>
      <c r="M15" s="16"/>
      <c r="N15" s="16"/>
      <c r="O15" s="16"/>
      <c r="P15" s="2"/>
      <c r="Q15" s="2"/>
      <c r="R15" s="16"/>
      <c r="S15" s="16"/>
      <c r="T15" s="2"/>
      <c r="U15" s="2"/>
      <c r="V15" s="2">
        <v>9</v>
      </c>
      <c r="W15" s="15" t="s">
        <v>63</v>
      </c>
      <c r="X15" s="15"/>
      <c r="Y15" s="15"/>
      <c r="Z15" s="15"/>
      <c r="AA15" s="15"/>
      <c r="AB15" s="15"/>
      <c r="AC15" s="7" t="s">
        <v>76</v>
      </c>
      <c r="AD15" s="14"/>
      <c r="AE15" s="14"/>
      <c r="AF15" s="14"/>
      <c r="AG15" s="8"/>
      <c r="AH15" s="16" t="s">
        <v>57</v>
      </c>
      <c r="AI15" s="16"/>
      <c r="AJ15" s="16"/>
      <c r="AK15" s="2">
        <v>0</v>
      </c>
      <c r="AL15" s="2">
        <v>0</v>
      </c>
      <c r="AM15" s="16">
        <v>7</v>
      </c>
      <c r="AN15" s="16"/>
      <c r="AO15" s="2">
        <v>4</v>
      </c>
      <c r="AP15" s="2">
        <f t="shared" si="0"/>
        <v>57.14285714285714</v>
      </c>
    </row>
    <row r="16" spans="1:42" ht="12.75">
      <c r="A16" s="3">
        <v>10</v>
      </c>
      <c r="B16" s="44" t="s">
        <v>46</v>
      </c>
      <c r="C16" s="44"/>
      <c r="D16" s="44"/>
      <c r="E16" s="44"/>
      <c r="F16" s="44"/>
      <c r="G16" s="44"/>
      <c r="H16" s="29" t="s">
        <v>54</v>
      </c>
      <c r="I16" s="29"/>
      <c r="J16" s="29"/>
      <c r="K16" s="29"/>
      <c r="L16" s="29"/>
      <c r="M16" s="29"/>
      <c r="N16" s="29"/>
      <c r="O16" s="29"/>
      <c r="P16" s="3"/>
      <c r="Q16" s="3"/>
      <c r="R16" s="29"/>
      <c r="S16" s="29"/>
      <c r="T16" s="3"/>
      <c r="U16" s="2"/>
      <c r="V16" s="3">
        <v>10</v>
      </c>
      <c r="W16" s="44" t="s">
        <v>70</v>
      </c>
      <c r="X16" s="44"/>
      <c r="Y16" s="44"/>
      <c r="Z16" s="44"/>
      <c r="AA16" s="44"/>
      <c r="AB16" s="44"/>
      <c r="AC16" s="9" t="s">
        <v>33</v>
      </c>
      <c r="AD16" s="19"/>
      <c r="AE16" s="19"/>
      <c r="AF16" s="19"/>
      <c r="AG16" s="10"/>
      <c r="AH16" s="29" t="s">
        <v>56</v>
      </c>
      <c r="AI16" s="29"/>
      <c r="AJ16" s="29"/>
      <c r="AK16" s="3">
        <v>0</v>
      </c>
      <c r="AL16" s="3">
        <v>0</v>
      </c>
      <c r="AM16" s="29">
        <v>4</v>
      </c>
      <c r="AN16" s="29"/>
      <c r="AO16" s="3">
        <v>1</v>
      </c>
      <c r="AP16" s="3">
        <f t="shared" si="0"/>
        <v>25</v>
      </c>
    </row>
    <row r="17" spans="1:42" ht="12.75">
      <c r="A17" s="2">
        <v>11</v>
      </c>
      <c r="B17" s="15" t="s">
        <v>45</v>
      </c>
      <c r="C17" s="15"/>
      <c r="D17" s="15"/>
      <c r="E17" s="15"/>
      <c r="F17" s="15"/>
      <c r="G17" s="15"/>
      <c r="H17" s="16" t="s">
        <v>54</v>
      </c>
      <c r="I17" s="16"/>
      <c r="J17" s="16"/>
      <c r="K17" s="16"/>
      <c r="L17" s="16"/>
      <c r="M17" s="16"/>
      <c r="N17" s="16"/>
      <c r="O17" s="16"/>
      <c r="P17" s="2"/>
      <c r="Q17" s="2"/>
      <c r="R17" s="16"/>
      <c r="S17" s="16"/>
      <c r="T17" s="2"/>
      <c r="U17" s="2"/>
      <c r="V17" s="2">
        <v>11</v>
      </c>
      <c r="W17" s="15" t="s">
        <v>65</v>
      </c>
      <c r="X17" s="15"/>
      <c r="Y17" s="15"/>
      <c r="Z17" s="15"/>
      <c r="AA17" s="15"/>
      <c r="AB17" s="15"/>
      <c r="AC17" s="7" t="s">
        <v>34</v>
      </c>
      <c r="AD17" s="14"/>
      <c r="AE17" s="14"/>
      <c r="AF17" s="14"/>
      <c r="AG17" s="8"/>
      <c r="AH17" s="16"/>
      <c r="AI17" s="16"/>
      <c r="AJ17" s="16"/>
      <c r="AK17" s="2">
        <v>0</v>
      </c>
      <c r="AL17" s="2">
        <v>0</v>
      </c>
      <c r="AM17" s="16">
        <v>1</v>
      </c>
      <c r="AN17" s="16"/>
      <c r="AO17" s="2">
        <v>0</v>
      </c>
      <c r="AP17" s="2">
        <f t="shared" si="0"/>
        <v>0</v>
      </c>
    </row>
    <row r="18" spans="1:42" ht="15.75">
      <c r="A18" s="17" t="s">
        <v>4</v>
      </c>
      <c r="B18" s="17"/>
      <c r="C18" s="17"/>
      <c r="D18" s="17"/>
      <c r="E18" s="18">
        <v>48</v>
      </c>
      <c r="F18" s="18"/>
      <c r="G18" s="18"/>
      <c r="H18" s="17" t="s">
        <v>5</v>
      </c>
      <c r="I18" s="17"/>
      <c r="J18" s="17"/>
      <c r="K18" s="17"/>
      <c r="L18" s="18">
        <v>0</v>
      </c>
      <c r="M18" s="18"/>
      <c r="N18" s="17" t="s">
        <v>6</v>
      </c>
      <c r="O18" s="17"/>
      <c r="P18" s="17"/>
      <c r="Q18" s="18">
        <f>(T7+T8+T9+T10+T11+T12+T13+T14+T15+T16+T17+E18+L18)</f>
        <v>198</v>
      </c>
      <c r="R18" s="18"/>
      <c r="S18" s="18"/>
      <c r="T18" s="18"/>
      <c r="U18" s="18"/>
      <c r="V18" s="17" t="s">
        <v>4</v>
      </c>
      <c r="W18" s="17"/>
      <c r="X18" s="17"/>
      <c r="Y18" s="17"/>
      <c r="Z18" s="18">
        <v>19</v>
      </c>
      <c r="AA18" s="18"/>
      <c r="AB18" s="18"/>
      <c r="AC18" s="17" t="s">
        <v>5</v>
      </c>
      <c r="AD18" s="17"/>
      <c r="AE18" s="17"/>
      <c r="AF18" s="17"/>
      <c r="AG18" s="18">
        <v>0</v>
      </c>
      <c r="AH18" s="18"/>
      <c r="AI18" s="17" t="s">
        <v>6</v>
      </c>
      <c r="AJ18" s="17"/>
      <c r="AK18" s="17"/>
      <c r="AL18" s="18">
        <f>(AO7+AO8+AO9+AO10+AO11+AO12+AO13+AO14+AO15+AO16+AO17+Z18+AG18)</f>
        <v>72</v>
      </c>
      <c r="AM18" s="18"/>
      <c r="AN18" s="18"/>
      <c r="AO18" s="18"/>
      <c r="AP18" s="18"/>
    </row>
    <row r="19" spans="1:42" ht="12.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row>
    <row r="20" spans="1:42" ht="12.7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row>
    <row r="21" spans="1:42" ht="12.7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2" ht="12.7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2" ht="12.7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row>
    <row r="24" spans="1:42" ht="12.7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row>
    <row r="25" spans="1:42" ht="12.7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row>
    <row r="26" spans="1:42" ht="12.7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row>
    <row r="27" spans="1:42" ht="12.7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row>
    <row r="28" spans="1:42" ht="12.7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row>
    <row r="29" spans="1:42" ht="12.7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row>
    <row r="30" spans="1:42" ht="12.7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2"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2"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row>
    <row r="33" spans="1:42" ht="12.7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row>
    <row r="34" spans="1:42" ht="12.7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row>
    <row r="35" spans="1:42"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row>
    <row r="36" spans="1:42" ht="12.7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row>
    <row r="37" spans="1:42" ht="12.7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row>
    <row r="38" spans="1:42" ht="12.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row>
    <row r="39" spans="1:42" ht="12.7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row>
    <row r="40" spans="1:42" ht="12.7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row>
    <row r="41" spans="1:42" ht="12.7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row>
    <row r="42" spans="1:42" ht="12.7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row>
    <row r="43" spans="1:42" ht="12.7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row>
    <row r="44" spans="1:42" ht="12.7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row>
    <row r="45" spans="1:42" ht="12.7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row>
    <row r="46" spans="1:42" ht="12.7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row>
    <row r="47" spans="1:42" ht="12.7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row>
    <row r="48" spans="1:42" ht="12.7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row>
    <row r="49" spans="1:42" ht="12.7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row r="50" spans="1:42" ht="12.7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row>
    <row r="51" spans="1:42" ht="12.7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row>
    <row r="52" spans="1:42" ht="12.7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row>
    <row r="53" spans="1:42" ht="12.7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row>
    <row r="54" spans="1:42" ht="12.7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row>
    <row r="55" spans="1:42"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row>
    <row r="56" spans="1:42" ht="12.7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row>
    <row r="57" spans="1:42"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row>
    <row r="58" spans="1:42" ht="12.7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2.7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row>
    <row r="60" spans="1:42" ht="12.7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row>
    <row r="61" spans="1:42" ht="15.75">
      <c r="A61" s="20" t="s">
        <v>0</v>
      </c>
      <c r="B61" s="17" t="s">
        <v>81</v>
      </c>
      <c r="C61" s="17"/>
      <c r="D61" s="17"/>
      <c r="E61" s="17"/>
      <c r="F61" s="17"/>
      <c r="G61" s="17"/>
      <c r="H61" s="17"/>
      <c r="I61" s="17"/>
      <c r="J61" s="17"/>
      <c r="K61" s="17"/>
      <c r="L61" s="17"/>
      <c r="M61" s="17"/>
      <c r="N61" s="17"/>
      <c r="O61" s="17"/>
      <c r="P61" s="17"/>
      <c r="Q61" s="17"/>
      <c r="R61" s="17"/>
      <c r="S61" s="17"/>
      <c r="T61" s="17"/>
      <c r="U61" s="17"/>
      <c r="V61" s="20" t="s">
        <v>0</v>
      </c>
      <c r="W61" s="17" t="s">
        <v>41</v>
      </c>
      <c r="X61" s="17"/>
      <c r="Y61" s="17"/>
      <c r="Z61" s="17"/>
      <c r="AA61" s="17"/>
      <c r="AB61" s="17"/>
      <c r="AC61" s="17"/>
      <c r="AD61" s="17"/>
      <c r="AE61" s="17"/>
      <c r="AF61" s="17"/>
      <c r="AG61" s="17"/>
      <c r="AH61" s="17"/>
      <c r="AI61" s="17"/>
      <c r="AJ61" s="17"/>
      <c r="AK61" s="17"/>
      <c r="AL61" s="17"/>
      <c r="AM61" s="17"/>
      <c r="AN61" s="17"/>
      <c r="AO61" s="17"/>
      <c r="AP61" s="17"/>
    </row>
    <row r="62" spans="1:42" ht="12.75">
      <c r="A62" s="21"/>
      <c r="B62" s="34" t="s">
        <v>1</v>
      </c>
      <c r="C62" s="34"/>
      <c r="D62" s="34"/>
      <c r="E62" s="34"/>
      <c r="F62" s="34"/>
      <c r="G62" s="34"/>
      <c r="H62" s="34"/>
      <c r="I62" s="34"/>
      <c r="J62" s="1" t="s">
        <v>12</v>
      </c>
      <c r="K62" s="1" t="s">
        <v>13</v>
      </c>
      <c r="L62" s="1" t="s">
        <v>10</v>
      </c>
      <c r="M62" s="1" t="s">
        <v>14</v>
      </c>
      <c r="N62" s="1" t="s">
        <v>18</v>
      </c>
      <c r="O62" s="34" t="s">
        <v>15</v>
      </c>
      <c r="P62" s="34"/>
      <c r="Q62" s="34"/>
      <c r="R62" s="34"/>
      <c r="S62" s="34"/>
      <c r="T62" s="34" t="s">
        <v>16</v>
      </c>
      <c r="U62" s="34"/>
      <c r="V62" s="21"/>
      <c r="W62" s="34" t="s">
        <v>1</v>
      </c>
      <c r="X62" s="34"/>
      <c r="Y62" s="34"/>
      <c r="Z62" s="34"/>
      <c r="AA62" s="34"/>
      <c r="AB62" s="34"/>
      <c r="AC62" s="34"/>
      <c r="AD62" s="34"/>
      <c r="AE62" s="1" t="s">
        <v>12</v>
      </c>
      <c r="AF62" s="1" t="s">
        <v>13</v>
      </c>
      <c r="AG62" s="1" t="s">
        <v>10</v>
      </c>
      <c r="AH62" s="1" t="s">
        <v>14</v>
      </c>
      <c r="AI62" s="1" t="s">
        <v>18</v>
      </c>
      <c r="AJ62" s="34" t="s">
        <v>15</v>
      </c>
      <c r="AK62" s="34"/>
      <c r="AL62" s="34"/>
      <c r="AM62" s="34"/>
      <c r="AN62" s="34"/>
      <c r="AO62" s="34" t="s">
        <v>16</v>
      </c>
      <c r="AP62" s="34"/>
    </row>
    <row r="63" spans="1:42" ht="12.75">
      <c r="A63" s="3">
        <v>1</v>
      </c>
      <c r="B63" s="25" t="s">
        <v>61</v>
      </c>
      <c r="C63" s="26"/>
      <c r="D63" s="26"/>
      <c r="E63" s="26"/>
      <c r="F63" s="26"/>
      <c r="G63" s="26"/>
      <c r="H63" s="26"/>
      <c r="I63" s="27"/>
      <c r="J63" s="3">
        <v>4</v>
      </c>
      <c r="K63" s="3">
        <v>0</v>
      </c>
      <c r="L63" s="3">
        <v>51</v>
      </c>
      <c r="M63" s="3">
        <v>0</v>
      </c>
      <c r="N63" s="3">
        <f aca="true" t="shared" si="1" ref="N63:N69">(L63/J63)</f>
        <v>12.75</v>
      </c>
      <c r="O63" s="9" t="s">
        <v>22</v>
      </c>
      <c r="P63" s="19"/>
      <c r="Q63" s="19"/>
      <c r="R63" s="19"/>
      <c r="S63" s="10"/>
      <c r="T63" s="9">
        <v>78</v>
      </c>
      <c r="U63" s="10"/>
      <c r="V63" s="3">
        <v>1</v>
      </c>
      <c r="W63" s="25" t="s">
        <v>45</v>
      </c>
      <c r="X63" s="26"/>
      <c r="Y63" s="26"/>
      <c r="Z63" s="26"/>
      <c r="AA63" s="26"/>
      <c r="AB63" s="26"/>
      <c r="AC63" s="26"/>
      <c r="AD63" s="27"/>
      <c r="AE63" s="3">
        <v>4</v>
      </c>
      <c r="AF63" s="3">
        <v>1</v>
      </c>
      <c r="AG63" s="3">
        <v>5</v>
      </c>
      <c r="AH63" s="3">
        <v>4</v>
      </c>
      <c r="AI63" s="3">
        <f>(AG63/AE63)</f>
        <v>1.25</v>
      </c>
      <c r="AJ63" s="9" t="s">
        <v>22</v>
      </c>
      <c r="AK63" s="19"/>
      <c r="AL63" s="19"/>
      <c r="AM63" s="19"/>
      <c r="AN63" s="10"/>
      <c r="AO63" s="9">
        <v>2</v>
      </c>
      <c r="AP63" s="10"/>
    </row>
    <row r="64" spans="1:42" ht="12.75">
      <c r="A64" s="2">
        <v>2</v>
      </c>
      <c r="B64" s="22" t="s">
        <v>62</v>
      </c>
      <c r="C64" s="23"/>
      <c r="D64" s="23"/>
      <c r="E64" s="23"/>
      <c r="F64" s="23"/>
      <c r="G64" s="23"/>
      <c r="H64" s="23"/>
      <c r="I64" s="24"/>
      <c r="J64" s="2">
        <v>4</v>
      </c>
      <c r="K64" s="2">
        <v>0</v>
      </c>
      <c r="L64" s="2">
        <v>32</v>
      </c>
      <c r="M64" s="2">
        <v>0</v>
      </c>
      <c r="N64" s="3">
        <f t="shared" si="1"/>
        <v>8</v>
      </c>
      <c r="O64" s="7" t="s">
        <v>23</v>
      </c>
      <c r="P64" s="14"/>
      <c r="Q64" s="14"/>
      <c r="R64" s="14"/>
      <c r="S64" s="8"/>
      <c r="T64" s="7">
        <v>139</v>
      </c>
      <c r="U64" s="8"/>
      <c r="V64" s="2">
        <v>2</v>
      </c>
      <c r="W64" s="22" t="s">
        <v>51</v>
      </c>
      <c r="X64" s="23"/>
      <c r="Y64" s="23"/>
      <c r="Z64" s="23"/>
      <c r="AA64" s="23"/>
      <c r="AB64" s="23"/>
      <c r="AC64" s="23"/>
      <c r="AD64" s="24"/>
      <c r="AE64" s="2">
        <v>4</v>
      </c>
      <c r="AF64" s="2">
        <v>0</v>
      </c>
      <c r="AG64" s="2">
        <v>26</v>
      </c>
      <c r="AH64" s="2">
        <v>1</v>
      </c>
      <c r="AI64" s="3">
        <f>(AG64/AE64)</f>
        <v>6.5</v>
      </c>
      <c r="AJ64" s="7" t="s">
        <v>23</v>
      </c>
      <c r="AK64" s="14"/>
      <c r="AL64" s="14"/>
      <c r="AM64" s="14"/>
      <c r="AN64" s="8"/>
      <c r="AO64" s="7">
        <v>8</v>
      </c>
      <c r="AP64" s="8"/>
    </row>
    <row r="65" spans="1:42" ht="12.75">
      <c r="A65" s="3">
        <v>3</v>
      </c>
      <c r="B65" s="25" t="s">
        <v>60</v>
      </c>
      <c r="C65" s="26"/>
      <c r="D65" s="26"/>
      <c r="E65" s="26"/>
      <c r="F65" s="26"/>
      <c r="G65" s="26"/>
      <c r="H65" s="26"/>
      <c r="I65" s="27"/>
      <c r="J65" s="3">
        <v>4</v>
      </c>
      <c r="K65" s="3">
        <v>0</v>
      </c>
      <c r="L65" s="3">
        <v>25</v>
      </c>
      <c r="M65" s="3">
        <v>1</v>
      </c>
      <c r="N65" s="3">
        <f t="shared" si="1"/>
        <v>6.25</v>
      </c>
      <c r="O65" s="9" t="s">
        <v>24</v>
      </c>
      <c r="P65" s="19"/>
      <c r="Q65" s="19"/>
      <c r="R65" s="19"/>
      <c r="S65" s="10"/>
      <c r="T65" s="9"/>
      <c r="U65" s="10"/>
      <c r="V65" s="3">
        <v>3</v>
      </c>
      <c r="W65" s="25" t="s">
        <v>80</v>
      </c>
      <c r="X65" s="26"/>
      <c r="Y65" s="26"/>
      <c r="Z65" s="26"/>
      <c r="AA65" s="26"/>
      <c r="AB65" s="26"/>
      <c r="AC65" s="26"/>
      <c r="AD65" s="27"/>
      <c r="AE65" s="3">
        <v>3</v>
      </c>
      <c r="AF65" s="3">
        <v>0</v>
      </c>
      <c r="AG65" s="3">
        <v>15</v>
      </c>
      <c r="AH65" s="3">
        <v>2</v>
      </c>
      <c r="AI65" s="3">
        <f>(AG65/AE65)</f>
        <v>5</v>
      </c>
      <c r="AJ65" s="9" t="s">
        <v>24</v>
      </c>
      <c r="AK65" s="19"/>
      <c r="AL65" s="19"/>
      <c r="AM65" s="19"/>
      <c r="AN65" s="10"/>
      <c r="AO65" s="9">
        <v>12</v>
      </c>
      <c r="AP65" s="10"/>
    </row>
    <row r="66" spans="1:42" ht="12.75">
      <c r="A66" s="2">
        <v>4</v>
      </c>
      <c r="B66" s="22" t="s">
        <v>63</v>
      </c>
      <c r="C66" s="23"/>
      <c r="D66" s="23"/>
      <c r="E66" s="23"/>
      <c r="F66" s="23"/>
      <c r="G66" s="23"/>
      <c r="H66" s="23"/>
      <c r="I66" s="24"/>
      <c r="J66" s="2">
        <v>2</v>
      </c>
      <c r="K66" s="2">
        <v>0</v>
      </c>
      <c r="L66" s="2">
        <v>24</v>
      </c>
      <c r="M66" s="2">
        <v>0</v>
      </c>
      <c r="N66" s="3">
        <f t="shared" si="1"/>
        <v>12</v>
      </c>
      <c r="O66" s="7" t="s">
        <v>25</v>
      </c>
      <c r="P66" s="14"/>
      <c r="Q66" s="14"/>
      <c r="R66" s="14"/>
      <c r="S66" s="8"/>
      <c r="T66" s="7"/>
      <c r="U66" s="8"/>
      <c r="V66" s="2">
        <v>4</v>
      </c>
      <c r="W66" s="22" t="s">
        <v>53</v>
      </c>
      <c r="X66" s="23"/>
      <c r="Y66" s="23"/>
      <c r="Z66" s="23"/>
      <c r="AA66" s="23"/>
      <c r="AB66" s="23"/>
      <c r="AC66" s="23"/>
      <c r="AD66" s="24"/>
      <c r="AE66" s="2">
        <v>1</v>
      </c>
      <c r="AF66" s="2">
        <v>0</v>
      </c>
      <c r="AG66" s="2">
        <v>19</v>
      </c>
      <c r="AH66" s="2">
        <v>0</v>
      </c>
      <c r="AI66" s="3">
        <f>(AG66/AE66)</f>
        <v>19</v>
      </c>
      <c r="AJ66" s="7" t="s">
        <v>25</v>
      </c>
      <c r="AK66" s="14"/>
      <c r="AL66" s="14"/>
      <c r="AM66" s="14"/>
      <c r="AN66" s="8"/>
      <c r="AO66" s="7">
        <v>13</v>
      </c>
      <c r="AP66" s="8"/>
    </row>
    <row r="67" spans="1:42" ht="12.75">
      <c r="A67" s="3">
        <v>5</v>
      </c>
      <c r="B67" s="25" t="s">
        <v>64</v>
      </c>
      <c r="C67" s="26"/>
      <c r="D67" s="26"/>
      <c r="E67" s="26"/>
      <c r="F67" s="26"/>
      <c r="G67" s="26"/>
      <c r="H67" s="26"/>
      <c r="I67" s="27"/>
      <c r="J67" s="3">
        <v>4</v>
      </c>
      <c r="K67" s="3">
        <v>0</v>
      </c>
      <c r="L67" s="3">
        <v>39</v>
      </c>
      <c r="M67" s="3">
        <v>0</v>
      </c>
      <c r="N67" s="3">
        <f t="shared" si="1"/>
        <v>9.75</v>
      </c>
      <c r="O67" s="9" t="s">
        <v>26</v>
      </c>
      <c r="P67" s="19"/>
      <c r="Q67" s="19"/>
      <c r="R67" s="19"/>
      <c r="S67" s="10"/>
      <c r="T67" s="9"/>
      <c r="U67" s="10"/>
      <c r="V67" s="3">
        <v>5</v>
      </c>
      <c r="W67" s="25" t="s">
        <v>56</v>
      </c>
      <c r="X67" s="26"/>
      <c r="Y67" s="26"/>
      <c r="Z67" s="26"/>
      <c r="AA67" s="26"/>
      <c r="AB67" s="26"/>
      <c r="AC67" s="26"/>
      <c r="AD67" s="27"/>
      <c r="AE67" s="3">
        <v>2</v>
      </c>
      <c r="AF67" s="3">
        <v>1</v>
      </c>
      <c r="AG67" s="3">
        <v>7</v>
      </c>
      <c r="AH67" s="3">
        <v>1</v>
      </c>
      <c r="AI67" s="3">
        <f>(AG67/AE67)</f>
        <v>3.5</v>
      </c>
      <c r="AJ67" s="9" t="s">
        <v>26</v>
      </c>
      <c r="AK67" s="19"/>
      <c r="AL67" s="19"/>
      <c r="AM67" s="19"/>
      <c r="AN67" s="10"/>
      <c r="AO67" s="9">
        <v>17</v>
      </c>
      <c r="AP67" s="10"/>
    </row>
    <row r="68" spans="1:42" ht="12.75">
      <c r="A68" s="2">
        <v>6</v>
      </c>
      <c r="B68" s="22" t="s">
        <v>65</v>
      </c>
      <c r="C68" s="23"/>
      <c r="D68" s="23"/>
      <c r="E68" s="23"/>
      <c r="F68" s="23"/>
      <c r="G68" s="23"/>
      <c r="H68" s="23"/>
      <c r="I68" s="24"/>
      <c r="J68" s="2">
        <v>1</v>
      </c>
      <c r="K68" s="2">
        <v>0</v>
      </c>
      <c r="L68" s="2">
        <v>14</v>
      </c>
      <c r="M68" s="2">
        <v>0</v>
      </c>
      <c r="N68" s="3">
        <f t="shared" si="1"/>
        <v>14</v>
      </c>
      <c r="O68" s="7" t="s">
        <v>27</v>
      </c>
      <c r="P68" s="14"/>
      <c r="Q68" s="14"/>
      <c r="R68" s="14"/>
      <c r="S68" s="8"/>
      <c r="T68" s="7"/>
      <c r="U68" s="8"/>
      <c r="V68" s="2">
        <v>6</v>
      </c>
      <c r="W68" s="22"/>
      <c r="X68" s="23"/>
      <c r="Y68" s="23"/>
      <c r="Z68" s="23"/>
      <c r="AA68" s="23"/>
      <c r="AB68" s="23"/>
      <c r="AC68" s="23"/>
      <c r="AD68" s="24"/>
      <c r="AE68" s="2"/>
      <c r="AF68" s="2"/>
      <c r="AG68" s="2"/>
      <c r="AH68" s="2"/>
      <c r="AI68" s="3"/>
      <c r="AJ68" s="7" t="s">
        <v>27</v>
      </c>
      <c r="AK68" s="14"/>
      <c r="AL68" s="14"/>
      <c r="AM68" s="14"/>
      <c r="AN68" s="8"/>
      <c r="AO68" s="7">
        <v>17</v>
      </c>
      <c r="AP68" s="8"/>
    </row>
    <row r="69" spans="1:42" ht="12.75">
      <c r="A69" s="3">
        <v>7</v>
      </c>
      <c r="B69" s="25" t="s">
        <v>66</v>
      </c>
      <c r="C69" s="26"/>
      <c r="D69" s="26"/>
      <c r="E69" s="26"/>
      <c r="F69" s="26"/>
      <c r="G69" s="26"/>
      <c r="H69" s="26"/>
      <c r="I69" s="27"/>
      <c r="J69" s="3">
        <v>1</v>
      </c>
      <c r="K69" s="3">
        <v>0</v>
      </c>
      <c r="L69" s="3">
        <v>13</v>
      </c>
      <c r="M69" s="3">
        <v>0</v>
      </c>
      <c r="N69" s="3">
        <f t="shared" si="1"/>
        <v>13</v>
      </c>
      <c r="O69" s="9" t="s">
        <v>28</v>
      </c>
      <c r="P69" s="19"/>
      <c r="Q69" s="19"/>
      <c r="R69" s="19"/>
      <c r="S69" s="10"/>
      <c r="T69" s="9"/>
      <c r="U69" s="10"/>
      <c r="V69" s="3">
        <v>7</v>
      </c>
      <c r="W69" s="25"/>
      <c r="X69" s="26"/>
      <c r="Y69" s="26"/>
      <c r="Z69" s="26"/>
      <c r="AA69" s="26"/>
      <c r="AB69" s="26"/>
      <c r="AC69" s="26"/>
      <c r="AD69" s="27"/>
      <c r="AE69" s="3"/>
      <c r="AF69" s="3"/>
      <c r="AG69" s="3"/>
      <c r="AH69" s="3"/>
      <c r="AI69" s="3"/>
      <c r="AJ69" s="9" t="s">
        <v>28</v>
      </c>
      <c r="AK69" s="19"/>
      <c r="AL69" s="19"/>
      <c r="AM69" s="19"/>
      <c r="AN69" s="10"/>
      <c r="AO69" s="9">
        <v>57</v>
      </c>
      <c r="AP69" s="10"/>
    </row>
    <row r="70" spans="1:42" ht="12.75">
      <c r="A70" s="2">
        <v>8</v>
      </c>
      <c r="B70" s="22"/>
      <c r="C70" s="23"/>
      <c r="D70" s="23"/>
      <c r="E70" s="23"/>
      <c r="F70" s="23"/>
      <c r="G70" s="23"/>
      <c r="H70" s="23"/>
      <c r="I70" s="24"/>
      <c r="J70" s="2"/>
      <c r="K70" s="2"/>
      <c r="L70" s="2"/>
      <c r="M70" s="2"/>
      <c r="N70" s="3"/>
      <c r="O70" s="7" t="s">
        <v>29</v>
      </c>
      <c r="P70" s="14"/>
      <c r="Q70" s="14"/>
      <c r="R70" s="14"/>
      <c r="S70" s="8"/>
      <c r="T70" s="7"/>
      <c r="U70" s="8"/>
      <c r="V70" s="2">
        <v>8</v>
      </c>
      <c r="W70" s="22"/>
      <c r="X70" s="23"/>
      <c r="Y70" s="23"/>
      <c r="Z70" s="23"/>
      <c r="AA70" s="23"/>
      <c r="AB70" s="23"/>
      <c r="AC70" s="23"/>
      <c r="AD70" s="24"/>
      <c r="AE70" s="2"/>
      <c r="AF70" s="2"/>
      <c r="AG70" s="2"/>
      <c r="AH70" s="2"/>
      <c r="AI70" s="2"/>
      <c r="AJ70" s="7" t="s">
        <v>29</v>
      </c>
      <c r="AK70" s="14"/>
      <c r="AL70" s="14"/>
      <c r="AM70" s="14"/>
      <c r="AN70" s="8"/>
      <c r="AO70" s="7">
        <v>70</v>
      </c>
      <c r="AP70" s="8"/>
    </row>
    <row r="71" spans="1:42" ht="12.75">
      <c r="A71" s="3">
        <v>9</v>
      </c>
      <c r="B71" s="25"/>
      <c r="C71" s="26"/>
      <c r="D71" s="26"/>
      <c r="E71" s="26"/>
      <c r="F71" s="26"/>
      <c r="G71" s="26"/>
      <c r="H71" s="26"/>
      <c r="I71" s="27"/>
      <c r="J71" s="3"/>
      <c r="K71" s="3"/>
      <c r="L71" s="3"/>
      <c r="M71" s="3"/>
      <c r="N71" s="3"/>
      <c r="O71" s="9" t="s">
        <v>30</v>
      </c>
      <c r="P71" s="19"/>
      <c r="Q71" s="19"/>
      <c r="R71" s="19"/>
      <c r="S71" s="10"/>
      <c r="T71" s="9"/>
      <c r="U71" s="10"/>
      <c r="V71" s="3">
        <v>9</v>
      </c>
      <c r="W71" s="25"/>
      <c r="X71" s="26"/>
      <c r="Y71" s="26"/>
      <c r="Z71" s="26"/>
      <c r="AA71" s="26"/>
      <c r="AB71" s="26"/>
      <c r="AC71" s="26"/>
      <c r="AD71" s="27"/>
      <c r="AE71" s="3"/>
      <c r="AF71" s="3"/>
      <c r="AG71" s="3"/>
      <c r="AH71" s="3"/>
      <c r="AI71" s="3"/>
      <c r="AJ71" s="9" t="s">
        <v>30</v>
      </c>
      <c r="AK71" s="19"/>
      <c r="AL71" s="19"/>
      <c r="AM71" s="19"/>
      <c r="AN71" s="10"/>
      <c r="AO71" s="9">
        <v>72</v>
      </c>
      <c r="AP71" s="10"/>
    </row>
    <row r="72" spans="1:42" ht="12.75">
      <c r="A72" s="2">
        <v>10</v>
      </c>
      <c r="B72" s="22"/>
      <c r="C72" s="23"/>
      <c r="D72" s="23"/>
      <c r="E72" s="23"/>
      <c r="F72" s="23"/>
      <c r="G72" s="23"/>
      <c r="H72" s="23"/>
      <c r="I72" s="24"/>
      <c r="J72" s="2"/>
      <c r="K72" s="2"/>
      <c r="L72" s="2"/>
      <c r="M72" s="2"/>
      <c r="N72" s="3"/>
      <c r="O72" s="7" t="s">
        <v>31</v>
      </c>
      <c r="P72" s="14"/>
      <c r="Q72" s="14"/>
      <c r="R72" s="14"/>
      <c r="S72" s="8"/>
      <c r="T72" s="7"/>
      <c r="U72" s="8"/>
      <c r="V72" s="2">
        <v>10</v>
      </c>
      <c r="W72" s="22"/>
      <c r="X72" s="23"/>
      <c r="Y72" s="23"/>
      <c r="Z72" s="23"/>
      <c r="AA72" s="23"/>
      <c r="AB72" s="23"/>
      <c r="AC72" s="23"/>
      <c r="AD72" s="24"/>
      <c r="AE72" s="2"/>
      <c r="AF72" s="2"/>
      <c r="AG72" s="2"/>
      <c r="AH72" s="2"/>
      <c r="AI72" s="2"/>
      <c r="AJ72" s="7" t="s">
        <v>31</v>
      </c>
      <c r="AK72" s="14"/>
      <c r="AL72" s="14"/>
      <c r="AM72" s="14"/>
      <c r="AN72" s="8"/>
      <c r="AO72" s="7">
        <v>72</v>
      </c>
      <c r="AP72" s="8"/>
    </row>
    <row r="73" spans="1:42" ht="15.75">
      <c r="A73" s="30" t="s">
        <v>19</v>
      </c>
      <c r="B73" s="30"/>
      <c r="C73" s="30"/>
      <c r="D73" s="30"/>
      <c r="E73" s="30"/>
      <c r="F73" s="30"/>
      <c r="G73" s="30"/>
      <c r="H73" s="30"/>
      <c r="I73" s="30"/>
      <c r="J73" s="30"/>
      <c r="K73" s="30"/>
      <c r="L73" s="4">
        <v>0</v>
      </c>
      <c r="M73" s="32"/>
      <c r="N73" s="32"/>
      <c r="O73" s="33" t="s">
        <v>17</v>
      </c>
      <c r="P73" s="33"/>
      <c r="Q73" s="33"/>
      <c r="R73" s="33"/>
      <c r="S73" s="33"/>
      <c r="T73" s="33"/>
      <c r="U73" s="33"/>
      <c r="V73" s="30" t="s">
        <v>19</v>
      </c>
      <c r="W73" s="30"/>
      <c r="X73" s="30"/>
      <c r="Y73" s="30"/>
      <c r="Z73" s="30"/>
      <c r="AA73" s="30"/>
      <c r="AB73" s="30"/>
      <c r="AC73" s="30"/>
      <c r="AD73" s="30"/>
      <c r="AE73" s="30"/>
      <c r="AF73" s="30"/>
      <c r="AG73" s="4">
        <v>6</v>
      </c>
      <c r="AH73" s="32"/>
      <c r="AI73" s="32"/>
      <c r="AJ73" s="33" t="s">
        <v>17</v>
      </c>
      <c r="AK73" s="33"/>
      <c r="AL73" s="33"/>
      <c r="AM73" s="33"/>
      <c r="AN73" s="33"/>
      <c r="AO73" s="33"/>
      <c r="AP73" s="33"/>
    </row>
    <row r="74" spans="1:42" ht="12.75">
      <c r="A74" s="30" t="s">
        <v>20</v>
      </c>
      <c r="B74" s="30"/>
      <c r="C74" s="30"/>
      <c r="D74" s="30"/>
      <c r="E74" s="30"/>
      <c r="F74" s="30"/>
      <c r="G74" s="30"/>
      <c r="H74" s="30"/>
      <c r="I74" s="30"/>
      <c r="J74" s="30"/>
      <c r="K74" s="30"/>
      <c r="L74" s="4">
        <v>0</v>
      </c>
      <c r="M74" s="32"/>
      <c r="N74" s="32"/>
      <c r="O74" s="34" t="s">
        <v>12</v>
      </c>
      <c r="P74" s="34"/>
      <c r="Q74" s="34" t="s">
        <v>10</v>
      </c>
      <c r="R74" s="34"/>
      <c r="S74" s="34"/>
      <c r="T74" s="34" t="s">
        <v>21</v>
      </c>
      <c r="U74" s="34"/>
      <c r="V74" s="30" t="s">
        <v>20</v>
      </c>
      <c r="W74" s="30"/>
      <c r="X74" s="30"/>
      <c r="Y74" s="30"/>
      <c r="Z74" s="30"/>
      <c r="AA74" s="30"/>
      <c r="AB74" s="30"/>
      <c r="AC74" s="30"/>
      <c r="AD74" s="30"/>
      <c r="AE74" s="30"/>
      <c r="AF74" s="30"/>
      <c r="AG74" s="4">
        <v>0</v>
      </c>
      <c r="AH74" s="32"/>
      <c r="AI74" s="32"/>
      <c r="AJ74" s="34" t="s">
        <v>12</v>
      </c>
      <c r="AK74" s="34"/>
      <c r="AL74" s="34" t="s">
        <v>10</v>
      </c>
      <c r="AM74" s="34"/>
      <c r="AN74" s="34"/>
      <c r="AO74" s="34" t="s">
        <v>21</v>
      </c>
      <c r="AP74" s="34"/>
    </row>
    <row r="75" spans="1:42" ht="12.75">
      <c r="A75" s="30" t="s">
        <v>35</v>
      </c>
      <c r="B75" s="30"/>
      <c r="C75" s="30"/>
      <c r="D75" s="30"/>
      <c r="E75" s="30"/>
      <c r="F75" s="30"/>
      <c r="G75" s="30"/>
      <c r="H75" s="30"/>
      <c r="I75" s="30"/>
      <c r="J75" s="30"/>
      <c r="K75" s="30"/>
      <c r="L75" s="4">
        <v>42</v>
      </c>
      <c r="M75" s="32"/>
      <c r="N75" s="32"/>
      <c r="O75" s="35" t="s">
        <v>47</v>
      </c>
      <c r="P75" s="36"/>
      <c r="Q75" s="35">
        <v>54</v>
      </c>
      <c r="R75" s="41"/>
      <c r="S75" s="36"/>
      <c r="T75" s="35">
        <v>0</v>
      </c>
      <c r="U75" s="36"/>
      <c r="V75" s="30" t="s">
        <v>35</v>
      </c>
      <c r="W75" s="30"/>
      <c r="X75" s="30"/>
      <c r="Y75" s="30"/>
      <c r="Z75" s="30"/>
      <c r="AA75" s="30"/>
      <c r="AB75" s="30"/>
      <c r="AC75" s="30"/>
      <c r="AD75" s="30"/>
      <c r="AE75" s="30"/>
      <c r="AF75" s="30"/>
      <c r="AG75" s="4">
        <v>12</v>
      </c>
      <c r="AH75" s="32"/>
      <c r="AI75" s="32"/>
      <c r="AJ75" s="35" t="s">
        <v>47</v>
      </c>
      <c r="AK75" s="36"/>
      <c r="AL75" s="35">
        <v>16</v>
      </c>
      <c r="AM75" s="41"/>
      <c r="AN75" s="36"/>
      <c r="AO75" s="35">
        <v>4</v>
      </c>
      <c r="AP75" s="36"/>
    </row>
    <row r="76" spans="1:42" ht="12.75">
      <c r="A76" s="30" t="s">
        <v>36</v>
      </c>
      <c r="B76" s="30"/>
      <c r="C76" s="30"/>
      <c r="D76" s="30"/>
      <c r="E76" s="30"/>
      <c r="F76" s="30"/>
      <c r="G76" s="30"/>
      <c r="H76" s="30"/>
      <c r="I76" s="30"/>
      <c r="J76" s="30"/>
      <c r="K76" s="30"/>
      <c r="L76" s="4">
        <v>6</v>
      </c>
      <c r="M76" s="32"/>
      <c r="N76" s="32"/>
      <c r="O76" s="37"/>
      <c r="P76" s="38"/>
      <c r="Q76" s="37"/>
      <c r="R76" s="42"/>
      <c r="S76" s="38"/>
      <c r="T76" s="37"/>
      <c r="U76" s="38"/>
      <c r="V76" s="30" t="s">
        <v>36</v>
      </c>
      <c r="W76" s="30"/>
      <c r="X76" s="30"/>
      <c r="Y76" s="30"/>
      <c r="Z76" s="30"/>
      <c r="AA76" s="30"/>
      <c r="AB76" s="30"/>
      <c r="AC76" s="30"/>
      <c r="AD76" s="30"/>
      <c r="AE76" s="30"/>
      <c r="AF76" s="30"/>
      <c r="AG76" s="4">
        <v>1</v>
      </c>
      <c r="AH76" s="32"/>
      <c r="AI76" s="32"/>
      <c r="AJ76" s="37"/>
      <c r="AK76" s="38"/>
      <c r="AL76" s="37"/>
      <c r="AM76" s="42"/>
      <c r="AN76" s="38"/>
      <c r="AO76" s="37"/>
      <c r="AP76" s="38"/>
    </row>
    <row r="77" spans="1:42" ht="15.75">
      <c r="A77" s="31" t="s">
        <v>6</v>
      </c>
      <c r="B77" s="31"/>
      <c r="C77" s="31"/>
      <c r="D77" s="31"/>
      <c r="E77" s="31"/>
      <c r="F77" s="31"/>
      <c r="G77" s="31"/>
      <c r="H77" s="31"/>
      <c r="I77" s="31"/>
      <c r="J77" s="31"/>
      <c r="K77" s="31"/>
      <c r="L77" s="5">
        <v>198</v>
      </c>
      <c r="M77" s="32"/>
      <c r="N77" s="32"/>
      <c r="O77" s="39"/>
      <c r="P77" s="40"/>
      <c r="Q77" s="39"/>
      <c r="R77" s="43"/>
      <c r="S77" s="40"/>
      <c r="T77" s="39"/>
      <c r="U77" s="40"/>
      <c r="V77" s="31" t="s">
        <v>6</v>
      </c>
      <c r="W77" s="31"/>
      <c r="X77" s="31"/>
      <c r="Y77" s="31"/>
      <c r="Z77" s="31"/>
      <c r="AA77" s="31"/>
      <c r="AB77" s="31"/>
      <c r="AC77" s="31"/>
      <c r="AD77" s="31"/>
      <c r="AE77" s="31"/>
      <c r="AF77" s="31"/>
      <c r="AG77" s="5">
        <f>(AG63+AG64+AG65+AG66+AG67+AG68+AG69+AG70+AG71+AG72)</f>
        <v>72</v>
      </c>
      <c r="AH77" s="32"/>
      <c r="AI77" s="32"/>
      <c r="AJ77" s="39"/>
      <c r="AK77" s="40"/>
      <c r="AL77" s="39"/>
      <c r="AM77" s="43"/>
      <c r="AN77" s="40"/>
      <c r="AO77" s="39"/>
      <c r="AP77" s="40"/>
    </row>
    <row r="78" spans="1:42" ht="20.25">
      <c r="A78" s="45" t="s">
        <v>32</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sheetData>
  <sheetProtection password="CAC9" sheet="1" objects="1" scenarios="1" selectLockedCells="1" selectUnlockedCells="1"/>
  <mergeCells count="214">
    <mergeCell ref="A1:AP2"/>
    <mergeCell ref="A4:AP4"/>
    <mergeCell ref="W65:AD65"/>
    <mergeCell ref="AJ65:AN65"/>
    <mergeCell ref="AO65:AP65"/>
    <mergeCell ref="V61:V62"/>
    <mergeCell ref="W61:AP61"/>
    <mergeCell ref="W62:AD62"/>
    <mergeCell ref="AJ62:AN62"/>
    <mergeCell ref="AO62:AP62"/>
    <mergeCell ref="W71:AD71"/>
    <mergeCell ref="AJ71:AN71"/>
    <mergeCell ref="AO71:AP71"/>
    <mergeCell ref="W66:AD66"/>
    <mergeCell ref="AJ66:AN66"/>
    <mergeCell ref="AJ64:AN64"/>
    <mergeCell ref="AJ72:AN72"/>
    <mergeCell ref="V73:AF73"/>
    <mergeCell ref="AH73:AI77"/>
    <mergeCell ref="A78:AP78"/>
    <mergeCell ref="A19:AP60"/>
    <mergeCell ref="AJ69:AN69"/>
    <mergeCell ref="AO69:AP69"/>
    <mergeCell ref="W70:AD70"/>
    <mergeCell ref="AJ70:AN70"/>
    <mergeCell ref="AO70:AP70"/>
    <mergeCell ref="V74:AF74"/>
    <mergeCell ref="AJ74:AK74"/>
    <mergeCell ref="AL74:AN74"/>
    <mergeCell ref="AO74:AP74"/>
    <mergeCell ref="AO72:AP72"/>
    <mergeCell ref="W68:AD68"/>
    <mergeCell ref="AJ68:AN68"/>
    <mergeCell ref="AO68:AP68"/>
    <mergeCell ref="W69:AD69"/>
    <mergeCell ref="W72:AD72"/>
    <mergeCell ref="V75:AF75"/>
    <mergeCell ref="AJ75:AK77"/>
    <mergeCell ref="AL75:AN77"/>
    <mergeCell ref="AO75:AP77"/>
    <mergeCell ref="V76:AF76"/>
    <mergeCell ref="V77:AF77"/>
    <mergeCell ref="AJ73:AP73"/>
    <mergeCell ref="AO63:AP63"/>
    <mergeCell ref="W64:AD64"/>
    <mergeCell ref="AO64:AP64"/>
    <mergeCell ref="W63:AD63"/>
    <mergeCell ref="AJ63:AN63"/>
    <mergeCell ref="AO66:AP66"/>
    <mergeCell ref="W67:AD67"/>
    <mergeCell ref="AJ67:AN67"/>
    <mergeCell ref="AO67:AP67"/>
    <mergeCell ref="W17:AB17"/>
    <mergeCell ref="AC17:AG17"/>
    <mergeCell ref="AH17:AJ17"/>
    <mergeCell ref="AM17:AN17"/>
    <mergeCell ref="W14:AB14"/>
    <mergeCell ref="AC14:AG14"/>
    <mergeCell ref="AH14:AJ14"/>
    <mergeCell ref="AM14:AN14"/>
    <mergeCell ref="AH16:AJ16"/>
    <mergeCell ref="AM16:AN16"/>
    <mergeCell ref="W15:AB15"/>
    <mergeCell ref="AC15:AG15"/>
    <mergeCell ref="AH15:AJ15"/>
    <mergeCell ref="AM15:AN15"/>
    <mergeCell ref="W16:AB16"/>
    <mergeCell ref="AC16:AG16"/>
    <mergeCell ref="AI18:AK18"/>
    <mergeCell ref="AL18:AP18"/>
    <mergeCell ref="V18:Y18"/>
    <mergeCell ref="Z18:AB18"/>
    <mergeCell ref="AC18:AF18"/>
    <mergeCell ref="AG18:AH18"/>
    <mergeCell ref="AH8:AJ8"/>
    <mergeCell ref="AM8:AN8"/>
    <mergeCell ref="AH12:AJ12"/>
    <mergeCell ref="AM12:AN12"/>
    <mergeCell ref="AH11:AJ11"/>
    <mergeCell ref="AM11:AN11"/>
    <mergeCell ref="AH10:AJ10"/>
    <mergeCell ref="AM10:AN10"/>
    <mergeCell ref="AH9:AJ9"/>
    <mergeCell ref="AM9:AN9"/>
    <mergeCell ref="W13:AB13"/>
    <mergeCell ref="AC13:AG13"/>
    <mergeCell ref="AH13:AJ13"/>
    <mergeCell ref="AM13:AN13"/>
    <mergeCell ref="W11:AB11"/>
    <mergeCell ref="AC11:AG11"/>
    <mergeCell ref="W12:AB12"/>
    <mergeCell ref="AC12:AG12"/>
    <mergeCell ref="W8:AB8"/>
    <mergeCell ref="AC8:AG8"/>
    <mergeCell ref="W10:AB10"/>
    <mergeCell ref="AC10:AG10"/>
    <mergeCell ref="W9:AB9"/>
    <mergeCell ref="AC9:AG9"/>
    <mergeCell ref="W7:AB7"/>
    <mergeCell ref="AC7:AG7"/>
    <mergeCell ref="AH7:AJ7"/>
    <mergeCell ref="AM7:AN7"/>
    <mergeCell ref="V5:V6"/>
    <mergeCell ref="W5:AP5"/>
    <mergeCell ref="W6:AB6"/>
    <mergeCell ref="AC6:AG6"/>
    <mergeCell ref="AH6:AJ6"/>
    <mergeCell ref="AM6:AN6"/>
    <mergeCell ref="B7:G7"/>
    <mergeCell ref="M9:O9"/>
    <mergeCell ref="B6:G6"/>
    <mergeCell ref="H6:L6"/>
    <mergeCell ref="M6:O6"/>
    <mergeCell ref="H7:L7"/>
    <mergeCell ref="R6:S6"/>
    <mergeCell ref="R7:S7"/>
    <mergeCell ref="B12:G12"/>
    <mergeCell ref="B11:G11"/>
    <mergeCell ref="R9:S9"/>
    <mergeCell ref="B9:G9"/>
    <mergeCell ref="R8:S8"/>
    <mergeCell ref="B8:G8"/>
    <mergeCell ref="H8:L8"/>
    <mergeCell ref="H9:L9"/>
    <mergeCell ref="H11:L11"/>
    <mergeCell ref="H12:L12"/>
    <mergeCell ref="R10:S10"/>
    <mergeCell ref="R11:S11"/>
    <mergeCell ref="M11:O11"/>
    <mergeCell ref="M12:O12"/>
    <mergeCell ref="M10:O10"/>
    <mergeCell ref="H10:L10"/>
    <mergeCell ref="B10:G10"/>
    <mergeCell ref="R14:S14"/>
    <mergeCell ref="B14:G14"/>
    <mergeCell ref="H14:L14"/>
    <mergeCell ref="M14:O14"/>
    <mergeCell ref="R13:S13"/>
    <mergeCell ref="B13:G13"/>
    <mergeCell ref="H13:L13"/>
    <mergeCell ref="R12:S12"/>
    <mergeCell ref="M13:O13"/>
    <mergeCell ref="R15:S15"/>
    <mergeCell ref="B15:G15"/>
    <mergeCell ref="H15:L15"/>
    <mergeCell ref="M15:O15"/>
    <mergeCell ref="R16:S16"/>
    <mergeCell ref="B16:G16"/>
    <mergeCell ref="H16:L16"/>
    <mergeCell ref="M16:O16"/>
    <mergeCell ref="T75:U77"/>
    <mergeCell ref="T74:U74"/>
    <mergeCell ref="T65:U65"/>
    <mergeCell ref="T66:U66"/>
    <mergeCell ref="T67:U67"/>
    <mergeCell ref="B62:I62"/>
    <mergeCell ref="O67:S67"/>
    <mergeCell ref="A73:K73"/>
    <mergeCell ref="A74:K74"/>
    <mergeCell ref="A75:K75"/>
    <mergeCell ref="R17:S17"/>
    <mergeCell ref="M17:O17"/>
    <mergeCell ref="N18:P18"/>
    <mergeCell ref="Q18:U18"/>
    <mergeCell ref="T68:U68"/>
    <mergeCell ref="T62:U62"/>
    <mergeCell ref="O62:S62"/>
    <mergeCell ref="O65:S65"/>
    <mergeCell ref="B61:U61"/>
    <mergeCell ref="H18:K18"/>
    <mergeCell ref="O74:P74"/>
    <mergeCell ref="Q74:S74"/>
    <mergeCell ref="O68:S68"/>
    <mergeCell ref="O69:S69"/>
    <mergeCell ref="O75:P77"/>
    <mergeCell ref="Q75:S77"/>
    <mergeCell ref="A76:K76"/>
    <mergeCell ref="A77:K77"/>
    <mergeCell ref="M73:N77"/>
    <mergeCell ref="B66:I66"/>
    <mergeCell ref="T63:U63"/>
    <mergeCell ref="T64:U64"/>
    <mergeCell ref="B63:I63"/>
    <mergeCell ref="B64:I64"/>
    <mergeCell ref="B65:I65"/>
    <mergeCell ref="O73:U73"/>
    <mergeCell ref="T70:U70"/>
    <mergeCell ref="B71:I71"/>
    <mergeCell ref="B68:I68"/>
    <mergeCell ref="B69:I69"/>
    <mergeCell ref="B70:I70"/>
    <mergeCell ref="A5:A6"/>
    <mergeCell ref="M7:O7"/>
    <mergeCell ref="M8:O8"/>
    <mergeCell ref="B5:U5"/>
    <mergeCell ref="T71:U71"/>
    <mergeCell ref="A61:A62"/>
    <mergeCell ref="B72:I72"/>
    <mergeCell ref="O63:S63"/>
    <mergeCell ref="O64:S64"/>
    <mergeCell ref="B67:I67"/>
    <mergeCell ref="L18:M18"/>
    <mergeCell ref="O66:S66"/>
    <mergeCell ref="O70:S70"/>
    <mergeCell ref="T72:U72"/>
    <mergeCell ref="T69:U69"/>
    <mergeCell ref="A3:U3"/>
    <mergeCell ref="V3:AP3"/>
    <mergeCell ref="O72:S72"/>
    <mergeCell ref="B17:G17"/>
    <mergeCell ref="H17:L17"/>
    <mergeCell ref="A18:D18"/>
    <mergeCell ref="E18:G18"/>
    <mergeCell ref="O71:S71"/>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79"/>
  <sheetViews>
    <sheetView zoomScalePageLayoutView="0" workbookViewId="0" topLeftCell="A1">
      <selection activeCell="E60" sqref="E60"/>
    </sheetView>
  </sheetViews>
  <sheetFormatPr defaultColWidth="9.140625" defaultRowHeight="12.75"/>
  <cols>
    <col min="1" max="4" width="9.140625" style="6" customWidth="1"/>
    <col min="6" max="10" width="9.140625" style="6" customWidth="1"/>
  </cols>
  <sheetData>
    <row r="1" spans="1:5" ht="12.75">
      <c r="A1" s="6" t="s">
        <v>37</v>
      </c>
      <c r="B1" s="6" t="s">
        <v>38</v>
      </c>
      <c r="C1" s="6" t="s">
        <v>39</v>
      </c>
      <c r="D1" s="6" t="s">
        <v>40</v>
      </c>
      <c r="E1" s="6" t="s">
        <v>38</v>
      </c>
    </row>
    <row r="2" spans="1:5" ht="12.75">
      <c r="A2" s="6">
        <v>0</v>
      </c>
      <c r="B2" s="6">
        <v>0</v>
      </c>
      <c r="C2" s="6">
        <v>0</v>
      </c>
      <c r="E2" s="6">
        <v>0</v>
      </c>
    </row>
    <row r="3" spans="1:5" ht="12.75">
      <c r="A3" s="6">
        <v>1</v>
      </c>
      <c r="B3" s="6">
        <v>8</v>
      </c>
      <c r="C3" s="6">
        <f>(B3/A3)</f>
        <v>8</v>
      </c>
      <c r="E3" s="6">
        <f>SUM(E2+B3)</f>
        <v>8</v>
      </c>
    </row>
    <row r="4" spans="1:5" ht="12.75">
      <c r="A4" s="6">
        <v>2</v>
      </c>
      <c r="B4" s="6">
        <v>12</v>
      </c>
      <c r="C4" s="6">
        <f>(B4/A4)</f>
        <v>6</v>
      </c>
      <c r="E4" s="6"/>
    </row>
    <row r="5" spans="1:5" ht="12.75">
      <c r="A5" s="6">
        <v>3</v>
      </c>
      <c r="B5" s="6">
        <v>26</v>
      </c>
      <c r="C5" s="6">
        <v>7.3</v>
      </c>
      <c r="E5" s="6"/>
    </row>
    <row r="6" spans="1:5" ht="12.75">
      <c r="A6" s="6">
        <v>4</v>
      </c>
      <c r="B6" s="6">
        <v>28</v>
      </c>
      <c r="C6" s="6">
        <f>(B6/A6)</f>
        <v>7</v>
      </c>
      <c r="E6" s="6"/>
    </row>
    <row r="7" spans="1:5" ht="12.75">
      <c r="A7" s="6">
        <v>5</v>
      </c>
      <c r="B7" s="6">
        <v>42</v>
      </c>
      <c r="C7" s="6">
        <f>(B7/A7)</f>
        <v>8.4</v>
      </c>
      <c r="E7" s="6"/>
    </row>
    <row r="8" spans="1:5" ht="12.75">
      <c r="A8" s="6">
        <v>6</v>
      </c>
      <c r="B8" s="6">
        <v>54</v>
      </c>
      <c r="C8" s="6">
        <v>8.3</v>
      </c>
      <c r="E8" s="6"/>
    </row>
    <row r="9" spans="1:5" ht="12.75">
      <c r="A9" s="6">
        <v>7</v>
      </c>
      <c r="B9" s="6">
        <v>60</v>
      </c>
      <c r="C9" s="6">
        <v>6.2</v>
      </c>
      <c r="E9" s="6"/>
    </row>
    <row r="10" spans="1:5" ht="12.75">
      <c r="A10" s="6">
        <v>8</v>
      </c>
      <c r="B10" s="6">
        <v>75</v>
      </c>
      <c r="C10" s="6">
        <f>(B10/A10)</f>
        <v>9.375</v>
      </c>
      <c r="E10" s="6"/>
    </row>
    <row r="11" spans="1:5" ht="12.75">
      <c r="A11" s="6">
        <v>9</v>
      </c>
      <c r="B11" s="6">
        <v>80</v>
      </c>
      <c r="C11" s="6">
        <v>9.3</v>
      </c>
      <c r="E11" s="6"/>
    </row>
    <row r="12" spans="1:5" ht="12.75">
      <c r="A12" s="6">
        <v>10</v>
      </c>
      <c r="B12" s="6">
        <v>87</v>
      </c>
      <c r="C12" s="6">
        <f>(B12/A12)</f>
        <v>8.7</v>
      </c>
      <c r="E12" s="6"/>
    </row>
    <row r="13" spans="1:5" ht="12.75">
      <c r="A13" s="6">
        <v>11</v>
      </c>
      <c r="B13" s="6">
        <v>101</v>
      </c>
      <c r="C13" s="6">
        <v>5</v>
      </c>
      <c r="E13" s="6"/>
    </row>
    <row r="14" spans="1:5" ht="12.75">
      <c r="A14" s="6">
        <v>12</v>
      </c>
      <c r="B14" s="6">
        <v>111</v>
      </c>
      <c r="C14" s="6">
        <v>10.3</v>
      </c>
      <c r="E14" s="6"/>
    </row>
    <row r="15" spans="1:5" ht="12.75">
      <c r="A15" s="6">
        <v>13</v>
      </c>
      <c r="B15" s="6">
        <v>125</v>
      </c>
      <c r="C15" s="6">
        <v>5.6</v>
      </c>
      <c r="E15" s="6"/>
    </row>
    <row r="16" spans="1:5" ht="12.75">
      <c r="A16" s="6">
        <v>14</v>
      </c>
      <c r="B16" s="6">
        <v>134</v>
      </c>
      <c r="C16" s="6">
        <v>5.4</v>
      </c>
      <c r="E16" s="6"/>
    </row>
    <row r="17" spans="1:5" ht="12.75">
      <c r="A17" s="6">
        <v>15</v>
      </c>
      <c r="B17" s="6">
        <v>140</v>
      </c>
      <c r="C17" s="6">
        <v>11.3</v>
      </c>
      <c r="E17" s="6"/>
    </row>
    <row r="18" spans="1:5" ht="12.75">
      <c r="A18" s="6">
        <v>16</v>
      </c>
      <c r="B18" s="6">
        <v>153</v>
      </c>
      <c r="C18" s="6">
        <v>6.3</v>
      </c>
      <c r="E18" s="6"/>
    </row>
    <row r="19" spans="1:5" ht="12.75">
      <c r="A19" s="6">
        <v>17</v>
      </c>
      <c r="B19" s="6">
        <v>159</v>
      </c>
      <c r="C19" s="6">
        <v>6.2</v>
      </c>
      <c r="E19" s="6"/>
    </row>
    <row r="20" spans="1:5" ht="12.75">
      <c r="A20" s="6">
        <v>18</v>
      </c>
      <c r="B20" s="6">
        <v>178</v>
      </c>
      <c r="C20" s="6">
        <v>12.3</v>
      </c>
      <c r="E20" s="6"/>
    </row>
    <row r="21" spans="1:5" ht="12.75">
      <c r="A21" s="6">
        <v>19</v>
      </c>
      <c r="B21" s="6">
        <v>189</v>
      </c>
      <c r="C21" s="6">
        <v>6.6</v>
      </c>
      <c r="E21" s="6"/>
    </row>
    <row r="22" spans="1:5" ht="12.75">
      <c r="A22" s="6">
        <v>20</v>
      </c>
      <c r="B22" s="6">
        <v>198</v>
      </c>
      <c r="C22" s="6">
        <f>(B22/A22)</f>
        <v>9.9</v>
      </c>
      <c r="E22" s="6"/>
    </row>
    <row r="28" spans="1:5" ht="12.75">
      <c r="A28" s="6" t="s">
        <v>37</v>
      </c>
      <c r="B28" s="6" t="s">
        <v>38</v>
      </c>
      <c r="C28" s="6" t="s">
        <v>39</v>
      </c>
      <c r="D28" s="6" t="s">
        <v>40</v>
      </c>
      <c r="E28" s="6" t="s">
        <v>38</v>
      </c>
    </row>
    <row r="29" spans="1:5" ht="12.75">
      <c r="A29" s="6">
        <v>0</v>
      </c>
      <c r="B29" s="6">
        <v>0</v>
      </c>
      <c r="C29" s="6">
        <v>0</v>
      </c>
      <c r="D29" s="6">
        <v>0</v>
      </c>
      <c r="E29" s="6">
        <v>0</v>
      </c>
    </row>
    <row r="30" spans="1:5" ht="12.75">
      <c r="A30" s="6">
        <v>1</v>
      </c>
      <c r="B30" s="6">
        <v>3</v>
      </c>
      <c r="C30" s="6">
        <f>(B30/A30)</f>
        <v>3</v>
      </c>
      <c r="E30" s="6"/>
    </row>
    <row r="31" spans="1:5" ht="12.75">
      <c r="A31" s="6">
        <v>2</v>
      </c>
      <c r="B31" s="6">
        <v>5</v>
      </c>
      <c r="C31" s="6">
        <f>(B31/A31)</f>
        <v>2.5</v>
      </c>
      <c r="E31" s="6"/>
    </row>
    <row r="32" spans="1:5" ht="12.75">
      <c r="A32" s="6">
        <v>3</v>
      </c>
      <c r="B32" s="6">
        <v>6</v>
      </c>
      <c r="C32" s="6">
        <v>9.3</v>
      </c>
      <c r="E32" s="6"/>
    </row>
    <row r="33" spans="1:5" ht="12.75">
      <c r="A33" s="6">
        <v>4</v>
      </c>
      <c r="B33" s="6">
        <v>12</v>
      </c>
      <c r="C33" s="6">
        <v>3.7</v>
      </c>
      <c r="E33" s="6"/>
    </row>
    <row r="34" spans="1:5" ht="12.75">
      <c r="A34" s="6">
        <v>5</v>
      </c>
      <c r="B34" s="6">
        <v>12</v>
      </c>
      <c r="C34" s="6">
        <f>(B34/A34)</f>
        <v>2.4</v>
      </c>
      <c r="E34" s="6"/>
    </row>
    <row r="35" spans="1:5" ht="12.75">
      <c r="A35" s="6">
        <v>6</v>
      </c>
      <c r="B35" s="6">
        <v>16</v>
      </c>
      <c r="C35" s="6">
        <v>10.3</v>
      </c>
      <c r="E35" s="6"/>
    </row>
    <row r="36" spans="1:5" ht="12.75">
      <c r="A36" s="6">
        <v>7</v>
      </c>
      <c r="B36" s="6">
        <v>17</v>
      </c>
      <c r="C36" s="6">
        <f>(B36/A36)</f>
        <v>2.4285714285714284</v>
      </c>
      <c r="E36" s="6"/>
    </row>
    <row r="37" spans="1:5" ht="12.75">
      <c r="A37" s="6">
        <v>8</v>
      </c>
      <c r="B37" s="6">
        <v>31</v>
      </c>
      <c r="C37" s="6">
        <v>6.2</v>
      </c>
      <c r="E37" s="6"/>
    </row>
    <row r="38" spans="1:5" ht="12.75">
      <c r="A38" s="6">
        <v>9</v>
      </c>
      <c r="B38" s="6">
        <v>38</v>
      </c>
      <c r="C38" s="6">
        <v>11.3</v>
      </c>
      <c r="E38" s="6"/>
    </row>
    <row r="39" spans="1:5" ht="12.75">
      <c r="A39" s="6">
        <v>10</v>
      </c>
      <c r="B39" s="6">
        <v>57</v>
      </c>
      <c r="C39" s="6">
        <f>(B39/A39)</f>
        <v>5.7</v>
      </c>
      <c r="E39" s="6"/>
    </row>
    <row r="40" spans="1:5" ht="12.75">
      <c r="A40" s="6">
        <v>11</v>
      </c>
      <c r="B40" s="6">
        <v>60</v>
      </c>
      <c r="C40" s="6">
        <v>5.5</v>
      </c>
      <c r="E40" s="6"/>
    </row>
    <row r="41" spans="1:5" ht="12.75">
      <c r="A41" s="6">
        <v>12</v>
      </c>
      <c r="B41" s="6">
        <v>67</v>
      </c>
      <c r="C41" s="6">
        <v>12.3</v>
      </c>
      <c r="E41" s="6"/>
    </row>
    <row r="42" spans="1:5" ht="12.75">
      <c r="A42" s="6">
        <v>13</v>
      </c>
      <c r="B42" s="6">
        <v>72</v>
      </c>
      <c r="C42" s="6">
        <v>5.5</v>
      </c>
      <c r="E42" s="6"/>
    </row>
    <row r="43" spans="1:5" ht="12.75">
      <c r="A43" s="6">
        <v>14</v>
      </c>
      <c r="E43" s="6"/>
    </row>
    <row r="44" spans="1:5" ht="12.75">
      <c r="A44" s="6">
        <v>15</v>
      </c>
      <c r="E44" s="6"/>
    </row>
    <row r="45" ht="12.75">
      <c r="A45" s="6">
        <v>16</v>
      </c>
    </row>
    <row r="46" ht="12.75">
      <c r="A46" s="6">
        <v>17</v>
      </c>
    </row>
    <row r="47" ht="12.75">
      <c r="A47" s="6">
        <v>18</v>
      </c>
    </row>
    <row r="48" ht="12.75">
      <c r="A48" s="6">
        <v>19</v>
      </c>
    </row>
    <row r="49" ht="12.75">
      <c r="A49" s="6">
        <v>20</v>
      </c>
    </row>
    <row r="59" spans="1:12" ht="12.75">
      <c r="A59" s="6" t="s">
        <v>37</v>
      </c>
      <c r="B59" s="6" t="s">
        <v>48</v>
      </c>
      <c r="C59" s="6" t="s">
        <v>77</v>
      </c>
      <c r="D59" s="6" t="s">
        <v>49</v>
      </c>
      <c r="E59" s="6" t="s">
        <v>78</v>
      </c>
      <c r="F59" s="6" t="s">
        <v>37</v>
      </c>
      <c r="K59" s="6"/>
      <c r="L59" s="6"/>
    </row>
    <row r="60" spans="1:12" ht="12.75">
      <c r="A60" s="6">
        <v>1</v>
      </c>
      <c r="B60" s="6">
        <v>8</v>
      </c>
      <c r="C60" s="6">
        <v>3</v>
      </c>
      <c r="D60" s="6">
        <f>(B60/A60)</f>
        <v>8</v>
      </c>
      <c r="E60" s="6">
        <f aca="true" t="shared" si="0" ref="E60:E71">(C60/F60)</f>
        <v>3</v>
      </c>
      <c r="F60" s="6">
        <v>1</v>
      </c>
      <c r="K60" s="6"/>
      <c r="L60" s="6"/>
    </row>
    <row r="61" spans="1:12" ht="12.75">
      <c r="A61" s="6">
        <v>2</v>
      </c>
      <c r="B61" s="6">
        <v>12</v>
      </c>
      <c r="C61" s="6">
        <v>5</v>
      </c>
      <c r="D61" s="6">
        <f>(B61/A61)</f>
        <v>6</v>
      </c>
      <c r="E61" s="6">
        <f t="shared" si="0"/>
        <v>2.5</v>
      </c>
      <c r="F61" s="6">
        <v>2</v>
      </c>
      <c r="K61" s="6"/>
      <c r="L61" s="6"/>
    </row>
    <row r="62" spans="1:12" ht="12.75">
      <c r="A62" s="6">
        <v>3</v>
      </c>
      <c r="B62" s="6">
        <v>26</v>
      </c>
      <c r="C62" s="6">
        <v>6</v>
      </c>
      <c r="D62" s="6">
        <v>7.3</v>
      </c>
      <c r="E62" s="6">
        <v>1.6</v>
      </c>
      <c r="F62" s="6">
        <v>3</v>
      </c>
      <c r="K62" s="6"/>
      <c r="L62" s="6"/>
    </row>
    <row r="63" spans="1:12" ht="12.75">
      <c r="A63" s="6">
        <v>4</v>
      </c>
      <c r="B63" s="6">
        <v>28</v>
      </c>
      <c r="C63" s="6">
        <v>12</v>
      </c>
      <c r="D63" s="6">
        <f>(B63/A63)</f>
        <v>7</v>
      </c>
      <c r="E63" s="6">
        <f t="shared" si="0"/>
        <v>3</v>
      </c>
      <c r="F63" s="6">
        <v>4</v>
      </c>
      <c r="K63" s="6"/>
      <c r="L63" s="6"/>
    </row>
    <row r="64" spans="1:12" ht="12.75">
      <c r="A64" s="6">
        <v>5</v>
      </c>
      <c r="B64" s="6">
        <v>42</v>
      </c>
      <c r="C64" s="6">
        <v>12</v>
      </c>
      <c r="D64" s="6">
        <f>(B64/A64)</f>
        <v>8.4</v>
      </c>
      <c r="E64" s="6">
        <f t="shared" si="0"/>
        <v>2.4</v>
      </c>
      <c r="F64" s="6">
        <v>5</v>
      </c>
      <c r="K64" s="6"/>
      <c r="L64" s="6"/>
    </row>
    <row r="65" spans="1:12" ht="12.75">
      <c r="A65" s="6">
        <v>6</v>
      </c>
      <c r="B65" s="6">
        <v>54</v>
      </c>
      <c r="C65" s="6">
        <v>16</v>
      </c>
      <c r="D65" s="6">
        <v>8.3</v>
      </c>
      <c r="E65" s="6">
        <v>5.3</v>
      </c>
      <c r="F65" s="6">
        <v>6</v>
      </c>
      <c r="K65" s="6"/>
      <c r="L65" s="6"/>
    </row>
    <row r="66" spans="1:12" ht="12.75">
      <c r="A66" s="6">
        <v>7</v>
      </c>
      <c r="B66" s="6">
        <v>60</v>
      </c>
      <c r="C66" s="6">
        <v>17</v>
      </c>
      <c r="D66" s="6">
        <v>6.2</v>
      </c>
      <c r="E66" s="6">
        <f t="shared" si="0"/>
        <v>2.4285714285714284</v>
      </c>
      <c r="F66" s="6">
        <v>7</v>
      </c>
      <c r="K66" s="6"/>
      <c r="L66" s="6"/>
    </row>
    <row r="67" spans="1:12" ht="12.75">
      <c r="A67" s="6">
        <v>8</v>
      </c>
      <c r="B67" s="6">
        <v>75</v>
      </c>
      <c r="C67" s="6">
        <v>31</v>
      </c>
      <c r="D67" s="6">
        <f>(B67/A67)</f>
        <v>9.375</v>
      </c>
      <c r="E67" s="6">
        <f t="shared" si="0"/>
        <v>3.875</v>
      </c>
      <c r="F67" s="6">
        <v>8</v>
      </c>
      <c r="K67" s="6"/>
      <c r="L67" s="6"/>
    </row>
    <row r="68" spans="1:12" ht="12.75">
      <c r="A68" s="6">
        <v>9</v>
      </c>
      <c r="B68" s="6">
        <v>80</v>
      </c>
      <c r="C68" s="6">
        <v>38</v>
      </c>
      <c r="D68" s="6">
        <v>9.3</v>
      </c>
      <c r="E68" s="6">
        <v>6.1</v>
      </c>
      <c r="F68" s="6">
        <v>9</v>
      </c>
      <c r="K68" s="6"/>
      <c r="L68" s="6"/>
    </row>
    <row r="69" spans="1:12" ht="12.75">
      <c r="A69" s="6">
        <v>10</v>
      </c>
      <c r="B69" s="6">
        <v>87</v>
      </c>
      <c r="C69" s="6">
        <v>57</v>
      </c>
      <c r="D69" s="6">
        <f>(B69/A69)</f>
        <v>8.7</v>
      </c>
      <c r="E69" s="6">
        <f t="shared" si="0"/>
        <v>5.7</v>
      </c>
      <c r="F69" s="6">
        <v>10</v>
      </c>
      <c r="K69" s="6"/>
      <c r="L69" s="6"/>
    </row>
    <row r="70" spans="1:12" ht="12.75">
      <c r="A70" s="6">
        <v>11</v>
      </c>
      <c r="B70" s="6">
        <v>101</v>
      </c>
      <c r="C70" s="6">
        <v>60</v>
      </c>
      <c r="D70" s="6">
        <v>5</v>
      </c>
      <c r="E70" s="6">
        <v>5.5</v>
      </c>
      <c r="F70" s="6">
        <v>11</v>
      </c>
      <c r="K70" s="6"/>
      <c r="L70" s="6"/>
    </row>
    <row r="71" spans="1:12" ht="12.75">
      <c r="A71" s="6">
        <v>12</v>
      </c>
      <c r="B71" s="6">
        <v>111</v>
      </c>
      <c r="C71" s="6">
        <v>67</v>
      </c>
      <c r="D71" s="6">
        <v>10.3</v>
      </c>
      <c r="E71" s="6">
        <f t="shared" si="0"/>
        <v>5.583333333333333</v>
      </c>
      <c r="F71" s="6">
        <v>12</v>
      </c>
      <c r="K71" s="6"/>
      <c r="L71" s="6"/>
    </row>
    <row r="72" spans="1:12" ht="12.75">
      <c r="A72" s="6">
        <v>13</v>
      </c>
      <c r="B72" s="6">
        <v>125</v>
      </c>
      <c r="C72" s="6">
        <v>72</v>
      </c>
      <c r="D72" s="6">
        <v>5.6</v>
      </c>
      <c r="E72" s="6">
        <v>5.5</v>
      </c>
      <c r="F72" s="6">
        <v>13</v>
      </c>
      <c r="K72" s="6"/>
      <c r="L72" s="6"/>
    </row>
    <row r="73" spans="1:12" ht="12.75">
      <c r="A73" s="6">
        <v>14</v>
      </c>
      <c r="B73" s="6">
        <v>134</v>
      </c>
      <c r="D73" s="6">
        <v>5.4</v>
      </c>
      <c r="E73" s="6"/>
      <c r="F73" s="6">
        <v>14</v>
      </c>
      <c r="K73" s="6"/>
      <c r="L73" s="6"/>
    </row>
    <row r="74" spans="1:12" ht="12.75">
      <c r="A74" s="6">
        <v>15</v>
      </c>
      <c r="B74" s="6">
        <v>140</v>
      </c>
      <c r="D74" s="6">
        <v>11.3</v>
      </c>
      <c r="E74" s="6"/>
      <c r="F74" s="6">
        <v>15</v>
      </c>
      <c r="K74" s="6"/>
      <c r="L74" s="6"/>
    </row>
    <row r="75" spans="1:6" ht="12.75">
      <c r="A75" s="6">
        <v>16</v>
      </c>
      <c r="B75" s="6">
        <v>153</v>
      </c>
      <c r="D75" s="6">
        <v>6.3</v>
      </c>
      <c r="E75" s="6"/>
      <c r="F75" s="6">
        <v>16</v>
      </c>
    </row>
    <row r="76" spans="1:6" ht="12.75">
      <c r="A76" s="6">
        <v>17</v>
      </c>
      <c r="B76" s="6">
        <v>159</v>
      </c>
      <c r="D76" s="6">
        <v>6.2</v>
      </c>
      <c r="E76" s="6"/>
      <c r="F76" s="6">
        <v>17</v>
      </c>
    </row>
    <row r="77" spans="1:6" ht="12.75">
      <c r="A77" s="6">
        <v>18</v>
      </c>
      <c r="B77" s="6">
        <v>178</v>
      </c>
      <c r="D77" s="6">
        <v>12.3</v>
      </c>
      <c r="E77" s="6"/>
      <c r="F77" s="6">
        <v>18</v>
      </c>
    </row>
    <row r="78" spans="1:6" ht="12.75">
      <c r="A78" s="6">
        <v>19</v>
      </c>
      <c r="B78" s="6">
        <v>189</v>
      </c>
      <c r="D78" s="6">
        <v>6.6</v>
      </c>
      <c r="E78" s="6"/>
      <c r="F78" s="6">
        <v>19</v>
      </c>
    </row>
    <row r="79" spans="1:6" ht="12.75">
      <c r="A79" s="6">
        <v>20</v>
      </c>
      <c r="B79" s="6">
        <v>198</v>
      </c>
      <c r="D79" s="6">
        <f>(B79/A79)</f>
        <v>9.9</v>
      </c>
      <c r="E79" s="6"/>
      <c r="F79" s="6">
        <v>20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sportstar</dc:creator>
  <cp:keywords/>
  <dc:description/>
  <cp:lastModifiedBy>VISHAL </cp:lastModifiedBy>
  <cp:lastPrinted>2012-02-12T10:13:45Z</cp:lastPrinted>
  <dcterms:created xsi:type="dcterms:W3CDTF">2011-03-02T15:49:15Z</dcterms:created>
  <dcterms:modified xsi:type="dcterms:W3CDTF">2013-05-11T07:50:26Z</dcterms:modified>
  <cp:category/>
  <cp:version/>
  <cp:contentType/>
  <cp:contentStatus/>
</cp:coreProperties>
</file>